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bo\Downloads\"/>
    </mc:Choice>
  </mc:AlternateContent>
  <xr:revisionPtr revIDLastSave="0" documentId="13_ncr:1_{11C2BB2D-1E1A-494F-94AC-7449E4EEA54C}" xr6:coauthVersionLast="47" xr6:coauthVersionMax="47" xr10:uidLastSave="{00000000-0000-0000-0000-000000000000}"/>
  <bookViews>
    <workbookView xWindow="-120" yWindow="-120" windowWidth="20730" windowHeight="11040" xr2:uid="{12E939F6-A773-44D8-B148-B113499E8B26}"/>
  </bookViews>
  <sheets>
    <sheet name="Foglio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3" l="1"/>
  <c r="L40" i="3"/>
  <c r="L37" i="3"/>
  <c r="U25" i="3"/>
  <c r="U30" i="3"/>
  <c r="U31" i="3"/>
  <c r="L31" i="3"/>
  <c r="L30" i="3"/>
  <c r="L29" i="3"/>
  <c r="T19" i="3"/>
  <c r="T17" i="3"/>
  <c r="T12" i="3"/>
  <c r="R37" i="3"/>
  <c r="U38" i="3" s="1"/>
  <c r="R36" i="3"/>
  <c r="U37" i="3" s="1"/>
  <c r="Q35" i="3"/>
  <c r="P35" i="3"/>
  <c r="O35" i="3"/>
  <c r="L38" i="3"/>
  <c r="U36" i="3" s="1"/>
  <c r="L36" i="3"/>
  <c r="U35" i="3" s="1"/>
  <c r="L35" i="3"/>
  <c r="R26" i="3"/>
  <c r="U23" i="3" s="1"/>
  <c r="R25" i="3"/>
  <c r="U22" i="3" s="1"/>
  <c r="R24" i="3"/>
  <c r="U21" i="3" s="1"/>
  <c r="Q23" i="3"/>
  <c r="Q27" i="3" s="1"/>
  <c r="P23" i="3"/>
  <c r="P27" i="3" s="1"/>
  <c r="L26" i="3"/>
  <c r="U20" i="3" s="1"/>
  <c r="L25" i="3"/>
  <c r="U19" i="3" s="1"/>
  <c r="L24" i="3"/>
  <c r="K23" i="3"/>
  <c r="J23" i="3"/>
  <c r="R17" i="3"/>
  <c r="U17" i="3" s="1"/>
  <c r="R16" i="3"/>
  <c r="U16" i="3" s="1"/>
  <c r="R15" i="3"/>
  <c r="U15" i="3" s="1"/>
  <c r="R14" i="3"/>
  <c r="U14" i="3" s="1"/>
  <c r="R13" i="3"/>
  <c r="U13" i="3" s="1"/>
  <c r="Q12" i="3"/>
  <c r="Q18" i="3" s="1"/>
  <c r="P12" i="3"/>
  <c r="P18" i="3" s="1"/>
  <c r="L20" i="3"/>
  <c r="U29" i="3" s="1"/>
  <c r="L19" i="3"/>
  <c r="U28" i="3" s="1"/>
  <c r="L18" i="3"/>
  <c r="U27" i="3" s="1"/>
  <c r="L17" i="3"/>
  <c r="U26" i="3" s="1"/>
  <c r="L16" i="3"/>
  <c r="L15" i="3"/>
  <c r="L14" i="3"/>
  <c r="L13" i="3"/>
  <c r="D17" i="3"/>
  <c r="K12" i="3" s="1"/>
  <c r="C17" i="3"/>
  <c r="J12" i="3" s="1"/>
  <c r="D61" i="3"/>
  <c r="D8" i="3" s="1"/>
  <c r="C61" i="3"/>
  <c r="C8" i="3" s="1"/>
  <c r="B61" i="3"/>
  <c r="B8" i="3" s="1"/>
  <c r="E59" i="3"/>
  <c r="U48" i="3" s="1"/>
  <c r="E58" i="3"/>
  <c r="U47" i="3" s="1"/>
  <c r="E57" i="3"/>
  <c r="U46" i="3" s="1"/>
  <c r="E56" i="3"/>
  <c r="U45" i="3" s="1"/>
  <c r="E60" i="3"/>
  <c r="U49" i="3" s="1"/>
  <c r="E52" i="3"/>
  <c r="D53" i="3"/>
  <c r="D7" i="3" s="1"/>
  <c r="C53" i="3"/>
  <c r="C7" i="3" s="1"/>
  <c r="B53" i="3"/>
  <c r="B7" i="3" s="1"/>
  <c r="E51" i="3"/>
  <c r="E53" i="3" s="1"/>
  <c r="E7" i="3" s="1"/>
  <c r="D48" i="3"/>
  <c r="D6" i="3" s="1"/>
  <c r="C48" i="3"/>
  <c r="C6" i="3" s="1"/>
  <c r="B48" i="3"/>
  <c r="B6" i="3" s="1"/>
  <c r="E47" i="3"/>
  <c r="D44" i="3"/>
  <c r="D5" i="3" s="1"/>
  <c r="C44" i="3"/>
  <c r="C5" i="3" s="1"/>
  <c r="B44" i="3"/>
  <c r="B5" i="3" s="1"/>
  <c r="E43" i="3"/>
  <c r="E42" i="3"/>
  <c r="D39" i="3"/>
  <c r="D4" i="3" s="1"/>
  <c r="C39" i="3"/>
  <c r="C4" i="3" s="1"/>
  <c r="B39" i="3"/>
  <c r="B4" i="3" s="1"/>
  <c r="E38" i="3"/>
  <c r="E37" i="3"/>
  <c r="E36" i="3"/>
  <c r="E35" i="3"/>
  <c r="B18" i="3"/>
  <c r="B3" i="3" s="1"/>
  <c r="E16" i="3"/>
  <c r="E15" i="3"/>
  <c r="E14" i="3"/>
  <c r="E13" i="3"/>
  <c r="E12" i="3"/>
  <c r="U18" i="3" l="1"/>
  <c r="U39" i="3"/>
  <c r="U44" i="3"/>
  <c r="R35" i="3"/>
  <c r="L23" i="3"/>
  <c r="R27" i="3"/>
  <c r="U24" i="3" s="1"/>
  <c r="R23" i="3"/>
  <c r="R18" i="3"/>
  <c r="U12" i="3" s="1"/>
  <c r="C18" i="3"/>
  <c r="C3" i="3" s="1"/>
  <c r="C9" i="3" s="1"/>
  <c r="R12" i="3"/>
  <c r="D18" i="3"/>
  <c r="D3" i="3" s="1"/>
  <c r="D9" i="3" s="1"/>
  <c r="E17" i="3"/>
  <c r="L12" i="3" s="1"/>
  <c r="B9" i="3"/>
  <c r="E61" i="3"/>
  <c r="E8" i="3" s="1"/>
  <c r="E48" i="3"/>
  <c r="E44" i="3"/>
  <c r="E39" i="3"/>
  <c r="E4" i="3" s="1"/>
  <c r="E5" i="3" l="1"/>
  <c r="U42" i="3"/>
  <c r="E6" i="3"/>
  <c r="U43" i="3"/>
  <c r="E18" i="3"/>
  <c r="E3" i="3" s="1"/>
  <c r="E9" i="3" l="1"/>
  <c r="U50" i="3"/>
</calcChain>
</file>

<file path=xl/sharedStrings.xml><?xml version="1.0" encoding="utf-8"?>
<sst xmlns="http://schemas.openxmlformats.org/spreadsheetml/2006/main" count="178" uniqueCount="55">
  <si>
    <t>PDS</t>
  </si>
  <si>
    <t>RI</t>
  </si>
  <si>
    <t>FDV</t>
  </si>
  <si>
    <t>RETE</t>
  </si>
  <si>
    <t>UAL</t>
  </si>
  <si>
    <t>LAV</t>
  </si>
  <si>
    <t>PSDAZ</t>
  </si>
  <si>
    <t>ULIVO</t>
  </si>
  <si>
    <t>LAB</t>
  </si>
  <si>
    <t>CS</t>
  </si>
  <si>
    <t>MCU</t>
  </si>
  <si>
    <t>SR</t>
  </si>
  <si>
    <t>PSDI</t>
  </si>
  <si>
    <t>PPI</t>
  </si>
  <si>
    <t>UD</t>
  </si>
  <si>
    <t>PRI</t>
  </si>
  <si>
    <t>SI</t>
  </si>
  <si>
    <t>PS</t>
  </si>
  <si>
    <t>MID</t>
  </si>
  <si>
    <t>FI</t>
  </si>
  <si>
    <t>AN</t>
  </si>
  <si>
    <t>CCD-CDU</t>
  </si>
  <si>
    <t>PDL</t>
  </si>
  <si>
    <t>CDU</t>
  </si>
  <si>
    <t>LN</t>
  </si>
  <si>
    <t>PRC</t>
  </si>
  <si>
    <t>SVP</t>
  </si>
  <si>
    <t>LAM</t>
  </si>
  <si>
    <t>VDA</t>
  </si>
  <si>
    <t>PAN-SG</t>
  </si>
  <si>
    <t>FT</t>
  </si>
  <si>
    <t>ALTRI</t>
  </si>
  <si>
    <t>TOTALE</t>
  </si>
  <si>
    <t>POP-SVP-PRI-UD-PRODI</t>
  </si>
  <si>
    <t>DEM-LIB</t>
  </si>
  <si>
    <t>CCD</t>
  </si>
  <si>
    <t xml:space="preserve">CCD  </t>
  </si>
  <si>
    <t>Seggi</t>
  </si>
  <si>
    <t>Ulivo</t>
  </si>
  <si>
    <t>Progress</t>
  </si>
  <si>
    <t>Lista</t>
  </si>
  <si>
    <t>Totale</t>
  </si>
  <si>
    <t>Cam.Pro</t>
  </si>
  <si>
    <t>Cam.Mag.</t>
  </si>
  <si>
    <t>Sen.Mag.</t>
  </si>
  <si>
    <t>PROGRESS</t>
  </si>
  <si>
    <t>ABETR-SVP-PATT</t>
  </si>
  <si>
    <t>COALIZIONE</t>
  </si>
  <si>
    <t>PARTITO</t>
  </si>
  <si>
    <t xml:space="preserve">PS </t>
  </si>
  <si>
    <t xml:space="preserve">PARTITO </t>
  </si>
  <si>
    <t>PAN</t>
  </si>
  <si>
    <t>ITADEM</t>
  </si>
  <si>
    <t>LIF (Fi)</t>
  </si>
  <si>
    <t>pf (FI)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</si>
</sst>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6" borderId="0" xfId="0" applyFill="1"/>
    <xf numFmtId="0" fontId="0" fillId="4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7" borderId="0" xfId="0" applyFill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0" fillId="8" borderId="1" xfId="0" applyFill="1" applyBorder="1"/>
    <xf numFmtId="0" fontId="0" fillId="9" borderId="0" xfId="0" applyFill="1"/>
    <xf numFmtId="0" fontId="1" fillId="7" borderId="0" xfId="0" applyFont="1" applyFill="1"/>
    <xf numFmtId="0" fontId="0" fillId="10" borderId="1" xfId="0" applyFill="1" applyBorder="1"/>
    <xf numFmtId="0" fontId="0" fillId="10" borderId="0" xfId="0" applyFill="1"/>
    <xf numFmtId="0" fontId="0" fillId="11" borderId="1" xfId="0" applyFill="1" applyBorder="1"/>
    <xf numFmtId="0" fontId="0" fillId="11" borderId="0" xfId="0" applyFill="1"/>
    <xf numFmtId="0" fontId="2" fillId="7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0" borderId="0" xfId="0" applyFont="1"/>
    <xf numFmtId="0" fontId="3" fillId="4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7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2" xfId="0" applyFont="1" applyBorder="1"/>
    <xf numFmtId="0" fontId="3" fillId="3" borderId="0" xfId="0" applyFont="1" applyFill="1"/>
    <xf numFmtId="0" fontId="0" fillId="0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66FFFF"/>
      <color rgb="FFCCECFF"/>
      <color rgb="FFCC99FF"/>
      <color rgb="FFCCCC00"/>
      <color rgb="FFCC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8CCA-AC0C-4022-B0A4-E9F470CB11B4}">
  <dimension ref="A1:X61"/>
  <sheetViews>
    <sheetView tabSelected="1" topLeftCell="A22" workbookViewId="0">
      <selection activeCell="J37" sqref="J37"/>
    </sheetView>
  </sheetViews>
  <sheetFormatPr defaultRowHeight="15" x14ac:dyDescent="0.25"/>
  <cols>
    <col min="1" max="1" width="22.42578125" bestFit="1" customWidth="1"/>
    <col min="5" max="5" width="9.85546875" style="12" customWidth="1"/>
    <col min="6" max="7" width="6.7109375" style="12" customWidth="1"/>
    <col min="8" max="10" width="7.5703125" customWidth="1"/>
    <col min="11" max="11" width="7.5703125" bestFit="1" customWidth="1"/>
    <col min="12" max="12" width="9.140625" style="12"/>
    <col min="13" max="13" width="5.85546875" customWidth="1"/>
    <col min="17" max="17" width="9.28515625" bestFit="1" customWidth="1"/>
    <col min="18" max="18" width="6.5703125" bestFit="1" customWidth="1"/>
    <col min="19" max="19" width="6.5703125" customWidth="1"/>
    <col min="20" max="20" width="8.5703125" bestFit="1" customWidth="1"/>
    <col min="21" max="24" width="6.5703125" customWidth="1"/>
  </cols>
  <sheetData>
    <row r="1" spans="1:24" x14ac:dyDescent="0.25">
      <c r="E1"/>
      <c r="F1" s="13"/>
      <c r="G1" s="13"/>
      <c r="H1" s="1"/>
      <c r="I1" s="1"/>
    </row>
    <row r="2" spans="1:24" x14ac:dyDescent="0.25">
      <c r="A2" s="1" t="s">
        <v>47</v>
      </c>
      <c r="B2" s="1" t="s">
        <v>42</v>
      </c>
      <c r="C2" s="1" t="s">
        <v>43</v>
      </c>
      <c r="D2" s="1" t="s">
        <v>44</v>
      </c>
      <c r="E2" s="13" t="s">
        <v>41</v>
      </c>
      <c r="F2"/>
      <c r="G2"/>
    </row>
    <row r="3" spans="1:24" x14ac:dyDescent="0.25">
      <c r="A3" t="s">
        <v>38</v>
      </c>
      <c r="B3">
        <f>B18</f>
        <v>38</v>
      </c>
      <c r="C3">
        <f>C18</f>
        <v>246</v>
      </c>
      <c r="D3">
        <f>D18</f>
        <v>157</v>
      </c>
      <c r="E3">
        <f>E18</f>
        <v>441</v>
      </c>
      <c r="F3"/>
      <c r="G3"/>
    </row>
    <row r="4" spans="1:24" x14ac:dyDescent="0.25">
      <c r="A4" t="s">
        <v>22</v>
      </c>
      <c r="B4">
        <f>B39</f>
        <v>77</v>
      </c>
      <c r="C4">
        <f>C39</f>
        <v>169</v>
      </c>
      <c r="D4">
        <f>D39</f>
        <v>116</v>
      </c>
      <c r="E4">
        <f>E39</f>
        <v>362</v>
      </c>
      <c r="F4" s="1"/>
      <c r="G4" s="1"/>
      <c r="H4" s="1"/>
      <c r="I4" s="1"/>
    </row>
    <row r="5" spans="1:24" x14ac:dyDescent="0.25">
      <c r="A5" t="s">
        <v>39</v>
      </c>
      <c r="B5">
        <f>B44</f>
        <v>20</v>
      </c>
      <c r="C5">
        <f>C44</f>
        <v>15</v>
      </c>
      <c r="D5">
        <f>D44</f>
        <v>10</v>
      </c>
      <c r="E5">
        <f>E44</f>
        <v>45</v>
      </c>
    </row>
    <row r="6" spans="1:24" x14ac:dyDescent="0.25">
      <c r="A6" t="s">
        <v>24</v>
      </c>
      <c r="B6">
        <f>B48</f>
        <v>20</v>
      </c>
      <c r="C6">
        <f>C48</f>
        <v>39</v>
      </c>
      <c r="D6">
        <f>D48</f>
        <v>27</v>
      </c>
      <c r="E6">
        <f>E48</f>
        <v>86</v>
      </c>
    </row>
    <row r="7" spans="1:24" x14ac:dyDescent="0.25">
      <c r="A7" t="s">
        <v>26</v>
      </c>
      <c r="B7">
        <f>B53</f>
        <v>0</v>
      </c>
      <c r="C7">
        <f>C53</f>
        <v>3</v>
      </c>
      <c r="D7">
        <f>D53</f>
        <v>2</v>
      </c>
      <c r="E7">
        <f>E53</f>
        <v>5</v>
      </c>
    </row>
    <row r="8" spans="1:24" x14ac:dyDescent="0.25">
      <c r="A8" t="s">
        <v>31</v>
      </c>
      <c r="B8">
        <f>B61</f>
        <v>0</v>
      </c>
      <c r="C8">
        <f>C61</f>
        <v>3</v>
      </c>
      <c r="D8">
        <f>D61</f>
        <v>3</v>
      </c>
      <c r="E8">
        <f>E61</f>
        <v>6</v>
      </c>
    </row>
    <row r="9" spans="1:24" x14ac:dyDescent="0.25">
      <c r="A9" s="1" t="s">
        <v>32</v>
      </c>
      <c r="B9" s="1">
        <f>SUM(B3:B8)</f>
        <v>155</v>
      </c>
      <c r="C9" s="1">
        <f>SUM(C3:C8)</f>
        <v>475</v>
      </c>
      <c r="D9" s="1">
        <f>SUM(D3:D8)</f>
        <v>315</v>
      </c>
      <c r="E9" s="1">
        <f>SUM(E3:E8)</f>
        <v>945</v>
      </c>
    </row>
    <row r="11" spans="1:24" x14ac:dyDescent="0.25">
      <c r="A11" s="1" t="s">
        <v>40</v>
      </c>
      <c r="B11" s="1" t="s">
        <v>42</v>
      </c>
      <c r="C11" s="1" t="s">
        <v>43</v>
      </c>
      <c r="D11" s="1" t="s">
        <v>44</v>
      </c>
      <c r="E11" s="13" t="s">
        <v>41</v>
      </c>
      <c r="H11" s="1" t="s">
        <v>40</v>
      </c>
      <c r="I11" s="1"/>
      <c r="J11" s="1" t="s">
        <v>43</v>
      </c>
      <c r="K11" s="1" t="s">
        <v>44</v>
      </c>
      <c r="L11" s="13" t="s">
        <v>41</v>
      </c>
      <c r="N11" s="1" t="s">
        <v>40</v>
      </c>
      <c r="O11" s="1"/>
      <c r="P11" s="1" t="s">
        <v>43</v>
      </c>
      <c r="Q11" s="1" t="s">
        <v>44</v>
      </c>
      <c r="R11" s="1" t="s">
        <v>41</v>
      </c>
      <c r="S11" s="1"/>
      <c r="T11" s="1" t="s">
        <v>48</v>
      </c>
      <c r="U11" s="1" t="s">
        <v>37</v>
      </c>
      <c r="V11" s="1"/>
      <c r="W11" s="1"/>
      <c r="X11" s="1"/>
    </row>
    <row r="12" spans="1:24" x14ac:dyDescent="0.25">
      <c r="A12" t="s">
        <v>0</v>
      </c>
      <c r="B12">
        <v>26</v>
      </c>
      <c r="E12" s="32">
        <f>D12+C12+B12</f>
        <v>26</v>
      </c>
      <c r="F12" s="12" t="s">
        <v>0</v>
      </c>
      <c r="H12" s="14" t="s">
        <v>38</v>
      </c>
      <c r="I12" s="20"/>
      <c r="J12" s="20">
        <f>C17</f>
        <v>246</v>
      </c>
      <c r="K12" s="20">
        <f>D17</f>
        <v>157</v>
      </c>
      <c r="L12" s="25">
        <f>E17</f>
        <v>403</v>
      </c>
      <c r="N12" s="8" t="s">
        <v>0</v>
      </c>
      <c r="O12" s="2"/>
      <c r="P12" s="2">
        <f>J13</f>
        <v>146</v>
      </c>
      <c r="Q12" s="2">
        <f>K13</f>
        <v>102</v>
      </c>
      <c r="R12" s="26">
        <f t="shared" ref="R12:R18" si="0">SUM(O12:Q12)</f>
        <v>248</v>
      </c>
      <c r="T12" t="str">
        <f>N12</f>
        <v>PDS</v>
      </c>
      <c r="U12">
        <f>B12+R18</f>
        <v>245</v>
      </c>
    </row>
    <row r="13" spans="1:24" x14ac:dyDescent="0.25">
      <c r="A13" s="6" t="s">
        <v>33</v>
      </c>
      <c r="B13">
        <v>4</v>
      </c>
      <c r="E13" s="32">
        <f>D13+C13+B13</f>
        <v>4</v>
      </c>
      <c r="F13" s="12" t="s">
        <v>13</v>
      </c>
      <c r="H13" s="8" t="s">
        <v>0</v>
      </c>
      <c r="I13" s="2"/>
      <c r="J13" s="2">
        <v>146</v>
      </c>
      <c r="K13" s="2">
        <v>102</v>
      </c>
      <c r="L13" s="26">
        <f>K13+J13</f>
        <v>248</v>
      </c>
      <c r="N13" t="s">
        <v>8</v>
      </c>
      <c r="P13">
        <v>6</v>
      </c>
      <c r="Q13">
        <v>4</v>
      </c>
      <c r="R13" s="30">
        <f t="shared" si="0"/>
        <v>10</v>
      </c>
      <c r="T13" t="s">
        <v>8</v>
      </c>
      <c r="U13">
        <f>R13</f>
        <v>10</v>
      </c>
    </row>
    <row r="14" spans="1:24" x14ac:dyDescent="0.25">
      <c r="A14" t="s">
        <v>1</v>
      </c>
      <c r="B14">
        <v>8</v>
      </c>
      <c r="E14" s="32">
        <f>D14+C14+B14</f>
        <v>8</v>
      </c>
      <c r="F14" s="12" t="s">
        <v>1</v>
      </c>
      <c r="H14" s="10" t="s">
        <v>33</v>
      </c>
      <c r="I14" s="4"/>
      <c r="J14" s="4">
        <v>64</v>
      </c>
      <c r="K14" s="4">
        <v>27</v>
      </c>
      <c r="L14" s="27">
        <f t="shared" ref="L14:L20" si="1">K14+J14</f>
        <v>91</v>
      </c>
      <c r="N14" t="s">
        <v>9</v>
      </c>
      <c r="P14">
        <v>5</v>
      </c>
      <c r="Q14">
        <v>4</v>
      </c>
      <c r="R14" s="30">
        <f t="shared" si="0"/>
        <v>9</v>
      </c>
      <c r="T14" t="s">
        <v>9</v>
      </c>
      <c r="U14">
        <f>R14</f>
        <v>9</v>
      </c>
    </row>
    <row r="15" spans="1:24" x14ac:dyDescent="0.25">
      <c r="A15" t="s">
        <v>2</v>
      </c>
      <c r="E15" s="32">
        <f>D15+C15+B15</f>
        <v>0</v>
      </c>
      <c r="H15" s="21" t="s">
        <v>1</v>
      </c>
      <c r="I15" s="22"/>
      <c r="J15" s="22">
        <v>18</v>
      </c>
      <c r="K15" s="22">
        <v>11</v>
      </c>
      <c r="L15" s="28">
        <f t="shared" si="1"/>
        <v>29</v>
      </c>
      <c r="N15" t="s">
        <v>10</v>
      </c>
      <c r="P15">
        <v>8</v>
      </c>
      <c r="R15" s="30">
        <f t="shared" si="0"/>
        <v>8</v>
      </c>
      <c r="T15" t="s">
        <v>10</v>
      </c>
      <c r="U15">
        <f>R15</f>
        <v>8</v>
      </c>
    </row>
    <row r="16" spans="1:24" x14ac:dyDescent="0.25">
      <c r="A16" t="s">
        <v>6</v>
      </c>
      <c r="E16" s="32">
        <f>D16+C16+B16</f>
        <v>0</v>
      </c>
      <c r="H16" s="23" t="s">
        <v>2</v>
      </c>
      <c r="I16" s="24"/>
      <c r="J16" s="24">
        <v>14</v>
      </c>
      <c r="K16" s="24">
        <v>14</v>
      </c>
      <c r="L16" s="29">
        <f t="shared" si="1"/>
        <v>28</v>
      </c>
      <c r="N16" t="s">
        <v>11</v>
      </c>
      <c r="P16">
        <v>1</v>
      </c>
      <c r="R16" s="30">
        <f t="shared" si="0"/>
        <v>1</v>
      </c>
      <c r="T16" t="s">
        <v>11</v>
      </c>
      <c r="U16">
        <f>R16</f>
        <v>1</v>
      </c>
    </row>
    <row r="17" spans="1:21" x14ac:dyDescent="0.25">
      <c r="A17" s="14" t="s">
        <v>38</v>
      </c>
      <c r="B17" s="14"/>
      <c r="C17" s="14">
        <f>228+14+4</f>
        <v>246</v>
      </c>
      <c r="D17" s="14">
        <f>152+5</f>
        <v>157</v>
      </c>
      <c r="E17" s="36">
        <f t="shared" ref="E17" si="2">D17+C17+B17</f>
        <v>403</v>
      </c>
      <c r="H17" s="6" t="s">
        <v>3</v>
      </c>
      <c r="J17">
        <v>3</v>
      </c>
      <c r="K17">
        <v>1</v>
      </c>
      <c r="L17" s="30">
        <f t="shared" si="1"/>
        <v>4</v>
      </c>
      <c r="N17" t="s">
        <v>12</v>
      </c>
      <c r="P17">
        <v>1</v>
      </c>
      <c r="R17" s="30">
        <f t="shared" si="0"/>
        <v>1</v>
      </c>
      <c r="T17" t="str">
        <f>N17</f>
        <v>PSDI</v>
      </c>
      <c r="U17">
        <f>R17</f>
        <v>1</v>
      </c>
    </row>
    <row r="18" spans="1:21" x14ac:dyDescent="0.25">
      <c r="A18" s="1" t="s">
        <v>7</v>
      </c>
      <c r="B18" s="1">
        <f>SUM(B12:B17)</f>
        <v>38</v>
      </c>
      <c r="C18" s="1">
        <f>SUM(C12:C17)</f>
        <v>246</v>
      </c>
      <c r="D18" s="1">
        <f>SUM(D12:D17)</f>
        <v>157</v>
      </c>
      <c r="E18" s="37">
        <f>SUM(E12:E17)</f>
        <v>441</v>
      </c>
      <c r="H18" s="6" t="s">
        <v>4</v>
      </c>
      <c r="J18">
        <v>1</v>
      </c>
      <c r="L18" s="30">
        <f t="shared" si="1"/>
        <v>1</v>
      </c>
      <c r="N18" t="s">
        <v>0</v>
      </c>
      <c r="P18">
        <f>P12-SUM(P13:P17)</f>
        <v>125</v>
      </c>
      <c r="Q18">
        <f>Q12-SUM(Q13:Q17)</f>
        <v>94</v>
      </c>
      <c r="R18" s="30">
        <f t="shared" si="0"/>
        <v>219</v>
      </c>
      <c r="T18" t="s">
        <v>13</v>
      </c>
      <c r="U18">
        <f>L24+E13</f>
        <v>87</v>
      </c>
    </row>
    <row r="19" spans="1:21" x14ac:dyDescent="0.25">
      <c r="H19" s="6" t="s">
        <v>5</v>
      </c>
      <c r="K19">
        <v>1</v>
      </c>
      <c r="L19" s="30">
        <f t="shared" si="1"/>
        <v>1</v>
      </c>
      <c r="R19" s="30"/>
      <c r="T19" t="str">
        <f>H25</f>
        <v>UD</v>
      </c>
      <c r="U19">
        <f>L25</f>
        <v>6</v>
      </c>
    </row>
    <row r="20" spans="1:21" x14ac:dyDescent="0.25">
      <c r="H20" s="6" t="s">
        <v>6</v>
      </c>
      <c r="K20">
        <v>1</v>
      </c>
      <c r="L20" s="30">
        <f t="shared" si="1"/>
        <v>1</v>
      </c>
      <c r="R20" s="30"/>
      <c r="T20" t="s">
        <v>15</v>
      </c>
      <c r="U20">
        <f>L26</f>
        <v>2</v>
      </c>
    </row>
    <row r="21" spans="1:21" x14ac:dyDescent="0.25">
      <c r="R21" s="30"/>
      <c r="T21" t="s">
        <v>16</v>
      </c>
      <c r="U21">
        <f>R24</f>
        <v>12</v>
      </c>
    </row>
    <row r="22" spans="1:21" x14ac:dyDescent="0.25">
      <c r="H22" s="1" t="s">
        <v>40</v>
      </c>
      <c r="I22" s="1" t="s">
        <v>42</v>
      </c>
      <c r="J22" s="1" t="s">
        <v>43</v>
      </c>
      <c r="K22" s="1" t="s">
        <v>44</v>
      </c>
      <c r="L22" s="13" t="s">
        <v>41</v>
      </c>
      <c r="N22" s="1" t="s">
        <v>40</v>
      </c>
      <c r="O22" s="1" t="s">
        <v>42</v>
      </c>
      <c r="P22" s="1" t="s">
        <v>43</v>
      </c>
      <c r="Q22" s="1" t="s">
        <v>44</v>
      </c>
      <c r="R22" s="34" t="s">
        <v>41</v>
      </c>
      <c r="T22" t="s">
        <v>49</v>
      </c>
      <c r="U22">
        <f>R25</f>
        <v>9</v>
      </c>
    </row>
    <row r="23" spans="1:21" x14ac:dyDescent="0.25">
      <c r="H23" s="10" t="s">
        <v>33</v>
      </c>
      <c r="I23" s="4"/>
      <c r="J23" s="4">
        <f>J14</f>
        <v>64</v>
      </c>
      <c r="K23" s="4">
        <f>K14</f>
        <v>27</v>
      </c>
      <c r="L23" s="31">
        <f>SUM(I23:K23)</f>
        <v>91</v>
      </c>
      <c r="N23" s="21" t="s">
        <v>1</v>
      </c>
      <c r="O23" s="22"/>
      <c r="P23" s="22">
        <f>J15</f>
        <v>18</v>
      </c>
      <c r="Q23" s="22">
        <f>K15</f>
        <v>11</v>
      </c>
      <c r="R23" s="35">
        <f>SUM(O23:Q23)</f>
        <v>29</v>
      </c>
      <c r="T23" t="s">
        <v>18</v>
      </c>
      <c r="U23">
        <f>R26</f>
        <v>2</v>
      </c>
    </row>
    <row r="24" spans="1:21" x14ac:dyDescent="0.25">
      <c r="H24" t="s">
        <v>13</v>
      </c>
      <c r="J24">
        <v>57</v>
      </c>
      <c r="K24">
        <v>26</v>
      </c>
      <c r="L24" s="32">
        <f>SUM(I24:K24)</f>
        <v>83</v>
      </c>
      <c r="N24" t="s">
        <v>16</v>
      </c>
      <c r="P24">
        <v>7</v>
      </c>
      <c r="Q24">
        <v>5</v>
      </c>
      <c r="R24" s="33">
        <f>SUM(O24:Q24)</f>
        <v>12</v>
      </c>
      <c r="T24" t="s">
        <v>1</v>
      </c>
      <c r="U24">
        <f>R27+E14</f>
        <v>14</v>
      </c>
    </row>
    <row r="25" spans="1:21" x14ac:dyDescent="0.25">
      <c r="H25" t="s">
        <v>14</v>
      </c>
      <c r="J25">
        <v>5</v>
      </c>
      <c r="K25">
        <v>1</v>
      </c>
      <c r="L25" s="32">
        <f>SUM(I25:K25)</f>
        <v>6</v>
      </c>
      <c r="N25" t="s">
        <v>17</v>
      </c>
      <c r="P25">
        <v>8</v>
      </c>
      <c r="Q25">
        <v>1</v>
      </c>
      <c r="R25" s="33">
        <f>SUM(O25:Q25)</f>
        <v>9</v>
      </c>
      <c r="T25" t="s">
        <v>2</v>
      </c>
      <c r="U25">
        <f>L30</f>
        <v>27</v>
      </c>
    </row>
    <row r="26" spans="1:21" x14ac:dyDescent="0.25">
      <c r="H26" t="s">
        <v>15</v>
      </c>
      <c r="J26">
        <v>2</v>
      </c>
      <c r="L26" s="32">
        <f>SUM(I26:K26)</f>
        <v>2</v>
      </c>
      <c r="N26" t="s">
        <v>18</v>
      </c>
      <c r="P26">
        <v>1</v>
      </c>
      <c r="Q26">
        <v>1</v>
      </c>
      <c r="R26" s="33">
        <f>SUM(O26:Q26)</f>
        <v>2</v>
      </c>
      <c r="T26" t="s">
        <v>3</v>
      </c>
      <c r="U26">
        <f>L17</f>
        <v>4</v>
      </c>
    </row>
    <row r="27" spans="1:21" x14ac:dyDescent="0.25">
      <c r="L27" s="33"/>
      <c r="N27" t="s">
        <v>1</v>
      </c>
      <c r="P27">
        <f>P23-SUM(P24:P26)</f>
        <v>2</v>
      </c>
      <c r="Q27">
        <f>Q23-SUM(Q24:Q26)</f>
        <v>4</v>
      </c>
      <c r="R27" s="33">
        <f>SUM(O27:Q27)</f>
        <v>6</v>
      </c>
      <c r="T27" t="s">
        <v>4</v>
      </c>
      <c r="U27">
        <f>L18</f>
        <v>1</v>
      </c>
    </row>
    <row r="28" spans="1:21" x14ac:dyDescent="0.25">
      <c r="H28" s="1" t="s">
        <v>40</v>
      </c>
      <c r="I28" s="1" t="s">
        <v>42</v>
      </c>
      <c r="J28" s="1" t="s">
        <v>43</v>
      </c>
      <c r="K28" s="1" t="s">
        <v>44</v>
      </c>
      <c r="L28" s="34" t="s">
        <v>41</v>
      </c>
      <c r="R28" s="12"/>
      <c r="T28" t="s">
        <v>5</v>
      </c>
      <c r="U28">
        <f>L19</f>
        <v>1</v>
      </c>
    </row>
    <row r="29" spans="1:21" x14ac:dyDescent="0.25">
      <c r="H29" s="23" t="s">
        <v>2</v>
      </c>
      <c r="I29" s="24"/>
      <c r="J29" s="24">
        <v>14</v>
      </c>
      <c r="K29" s="24">
        <v>14</v>
      </c>
      <c r="L29" s="29">
        <f t="shared" ref="L29" si="3">K29+J29</f>
        <v>28</v>
      </c>
      <c r="T29" t="s">
        <v>6</v>
      </c>
      <c r="U29">
        <f>L20</f>
        <v>1</v>
      </c>
    </row>
    <row r="30" spans="1:21" x14ac:dyDescent="0.25">
      <c r="H30" t="s">
        <v>2</v>
      </c>
      <c r="J30">
        <v>13</v>
      </c>
      <c r="K30">
        <v>14</v>
      </c>
      <c r="L30" s="32">
        <f>K30+J30</f>
        <v>27</v>
      </c>
      <c r="T30" t="s">
        <v>52</v>
      </c>
      <c r="U30">
        <f>L31</f>
        <v>1</v>
      </c>
    </row>
    <row r="31" spans="1:21" x14ac:dyDescent="0.25">
      <c r="H31" t="s">
        <v>52</v>
      </c>
      <c r="J31">
        <v>1</v>
      </c>
      <c r="L31" s="32">
        <f>K31+J31</f>
        <v>1</v>
      </c>
      <c r="T31" s="1" t="s">
        <v>32</v>
      </c>
      <c r="U31" s="1">
        <f>SUM(U12:U30)</f>
        <v>441</v>
      </c>
    </row>
    <row r="34" spans="1:21" x14ac:dyDescent="0.25">
      <c r="A34" s="1" t="s">
        <v>40</v>
      </c>
      <c r="B34" s="1" t="s">
        <v>42</v>
      </c>
      <c r="C34" s="1" t="s">
        <v>43</v>
      </c>
      <c r="D34" s="1" t="s">
        <v>44</v>
      </c>
      <c r="E34" s="13" t="s">
        <v>41</v>
      </c>
      <c r="H34" s="1" t="s">
        <v>40</v>
      </c>
      <c r="I34" s="1" t="s">
        <v>42</v>
      </c>
      <c r="J34" s="1" t="s">
        <v>43</v>
      </c>
      <c r="K34" s="1" t="s">
        <v>44</v>
      </c>
      <c r="L34" s="13" t="s">
        <v>41</v>
      </c>
      <c r="N34" s="1" t="s">
        <v>40</v>
      </c>
      <c r="O34" s="1" t="s">
        <v>42</v>
      </c>
      <c r="P34" s="1" t="s">
        <v>43</v>
      </c>
      <c r="Q34" s="1" t="s">
        <v>44</v>
      </c>
      <c r="R34" s="13" t="s">
        <v>41</v>
      </c>
      <c r="T34" s="1" t="s">
        <v>50</v>
      </c>
      <c r="U34" s="1" t="s">
        <v>37</v>
      </c>
    </row>
    <row r="35" spans="1:21" x14ac:dyDescent="0.25">
      <c r="A35" t="s">
        <v>19</v>
      </c>
      <c r="B35" s="30">
        <v>37</v>
      </c>
      <c r="E35" s="15">
        <f>D35+C35+B35</f>
        <v>37</v>
      </c>
      <c r="H35" s="5" t="s">
        <v>22</v>
      </c>
      <c r="I35" s="5"/>
      <c r="J35" s="5">
        <v>169</v>
      </c>
      <c r="K35" s="5">
        <v>116</v>
      </c>
      <c r="L35" s="32">
        <f>SUM(I35:K35)</f>
        <v>285</v>
      </c>
      <c r="M35" s="30"/>
      <c r="N35" s="11" t="s">
        <v>21</v>
      </c>
      <c r="O35" s="3">
        <f>B37</f>
        <v>12</v>
      </c>
      <c r="P35" s="3">
        <f>J39</f>
        <v>65</v>
      </c>
      <c r="Q35" s="3">
        <f>K39</f>
        <v>43</v>
      </c>
      <c r="R35" s="15">
        <f>SUM(O35:Q35)</f>
        <v>120</v>
      </c>
      <c r="T35" t="s">
        <v>19</v>
      </c>
      <c r="U35">
        <f>B35+L36</f>
        <v>169</v>
      </c>
    </row>
    <row r="36" spans="1:21" x14ac:dyDescent="0.25">
      <c r="A36" t="s">
        <v>20</v>
      </c>
      <c r="B36" s="30">
        <v>28</v>
      </c>
      <c r="E36" s="15">
        <f>D36+C36+B36</f>
        <v>28</v>
      </c>
      <c r="H36" s="6" t="s">
        <v>19</v>
      </c>
      <c r="J36">
        <v>84</v>
      </c>
      <c r="K36">
        <v>48</v>
      </c>
      <c r="L36" s="32">
        <f>SUM(I36:K36)</f>
        <v>132</v>
      </c>
      <c r="M36" s="30"/>
      <c r="N36" t="s">
        <v>36</v>
      </c>
      <c r="O36" s="30">
        <v>8</v>
      </c>
      <c r="P36" s="30">
        <v>11</v>
      </c>
      <c r="Q36" s="38">
        <v>15</v>
      </c>
      <c r="R36" s="15">
        <f>SUM(O36:Q36)</f>
        <v>34</v>
      </c>
      <c r="T36" t="s">
        <v>20</v>
      </c>
      <c r="U36">
        <f>B36+L38</f>
        <v>29</v>
      </c>
    </row>
    <row r="37" spans="1:21" x14ac:dyDescent="0.25">
      <c r="A37" s="3" t="s">
        <v>21</v>
      </c>
      <c r="B37" s="39">
        <v>12</v>
      </c>
      <c r="E37" s="15">
        <f>D37+C37+B37</f>
        <v>12</v>
      </c>
      <c r="H37" s="40" t="s">
        <v>53</v>
      </c>
      <c r="J37">
        <v>1</v>
      </c>
      <c r="L37" s="32">
        <f>SUM(I37:K37)</f>
        <v>1</v>
      </c>
      <c r="M37" s="30"/>
      <c r="N37" t="s">
        <v>23</v>
      </c>
      <c r="O37" s="30">
        <v>4</v>
      </c>
      <c r="P37" s="30">
        <v>7</v>
      </c>
      <c r="Q37" s="38">
        <v>10</v>
      </c>
      <c r="R37" s="15">
        <f>SUM(O37:Q37)</f>
        <v>21</v>
      </c>
      <c r="T37" t="s">
        <v>35</v>
      </c>
      <c r="U37">
        <f>R36</f>
        <v>34</v>
      </c>
    </row>
    <row r="38" spans="1:21" x14ac:dyDescent="0.25">
      <c r="A38" s="5" t="s">
        <v>22</v>
      </c>
      <c r="B38" s="5"/>
      <c r="C38" s="5">
        <v>169</v>
      </c>
      <c r="D38" s="5">
        <v>116</v>
      </c>
      <c r="E38" s="15">
        <f>D38+C38+B38</f>
        <v>285</v>
      </c>
      <c r="H38" s="6" t="s">
        <v>54</v>
      </c>
      <c r="J38">
        <v>1</v>
      </c>
      <c r="L38" s="32">
        <f>SUM(I38:K38)</f>
        <v>1</v>
      </c>
      <c r="M38" s="30"/>
      <c r="N38" s="6"/>
      <c r="O38" s="30"/>
      <c r="P38" s="30"/>
      <c r="Q38" s="30"/>
      <c r="R38" s="15"/>
      <c r="T38" t="s">
        <v>23</v>
      </c>
      <c r="U38">
        <f>R37</f>
        <v>21</v>
      </c>
    </row>
    <row r="39" spans="1:21" x14ac:dyDescent="0.25">
      <c r="A39" s="1" t="s">
        <v>22</v>
      </c>
      <c r="B39" s="1">
        <f>SUM(B35:B38)</f>
        <v>77</v>
      </c>
      <c r="C39" s="1">
        <f>SUM(C35:C38)</f>
        <v>169</v>
      </c>
      <c r="D39" s="1">
        <f>SUM(D35:D38)</f>
        <v>116</v>
      </c>
      <c r="E39" s="1">
        <f>SUM(E35:E38)</f>
        <v>362</v>
      </c>
      <c r="H39" s="6" t="s">
        <v>20</v>
      </c>
      <c r="J39">
        <v>65</v>
      </c>
      <c r="K39">
        <v>43</v>
      </c>
      <c r="L39" s="32">
        <f>SUM(I39:K39)</f>
        <v>108</v>
      </c>
      <c r="M39" s="30"/>
      <c r="T39" s="1" t="s">
        <v>32</v>
      </c>
      <c r="U39" s="1">
        <f>SUM(U35:U38)</f>
        <v>253</v>
      </c>
    </row>
    <row r="40" spans="1:21" x14ac:dyDescent="0.25">
      <c r="H40" s="11" t="s">
        <v>21</v>
      </c>
      <c r="I40" s="3"/>
      <c r="J40" s="3">
        <v>18</v>
      </c>
      <c r="K40" s="3">
        <v>25</v>
      </c>
      <c r="L40" s="32">
        <f>SUM(I40:K40)</f>
        <v>43</v>
      </c>
    </row>
    <row r="41" spans="1:21" x14ac:dyDescent="0.25">
      <c r="A41" s="1" t="s">
        <v>40</v>
      </c>
      <c r="B41" s="1" t="s">
        <v>42</v>
      </c>
      <c r="C41" s="1" t="s">
        <v>43</v>
      </c>
      <c r="D41" s="1" t="s">
        <v>44</v>
      </c>
      <c r="E41" s="13" t="s">
        <v>41</v>
      </c>
      <c r="T41" s="1" t="s">
        <v>48</v>
      </c>
      <c r="U41" s="1" t="s">
        <v>37</v>
      </c>
    </row>
    <row r="42" spans="1:21" x14ac:dyDescent="0.25">
      <c r="A42" t="s">
        <v>25</v>
      </c>
      <c r="B42">
        <v>20</v>
      </c>
      <c r="E42" s="15">
        <f>D42+C42+B42</f>
        <v>20</v>
      </c>
      <c r="T42" t="s">
        <v>25</v>
      </c>
      <c r="U42">
        <f>E44</f>
        <v>45</v>
      </c>
    </row>
    <row r="43" spans="1:21" x14ac:dyDescent="0.25">
      <c r="A43" s="9" t="s">
        <v>39</v>
      </c>
      <c r="C43">
        <v>15</v>
      </c>
      <c r="D43">
        <v>10</v>
      </c>
      <c r="E43" s="15">
        <f>D43+C43+B43</f>
        <v>25</v>
      </c>
      <c r="T43" t="s">
        <v>24</v>
      </c>
      <c r="U43">
        <f>E48</f>
        <v>86</v>
      </c>
    </row>
    <row r="44" spans="1:21" x14ac:dyDescent="0.25">
      <c r="A44" s="1" t="s">
        <v>45</v>
      </c>
      <c r="B44" s="1">
        <f>SUM(B42:B43)</f>
        <v>20</v>
      </c>
      <c r="C44" s="1">
        <f>SUM(C42:C43)</f>
        <v>15</v>
      </c>
      <c r="D44" s="1">
        <f>SUM(D42:D43)</f>
        <v>10</v>
      </c>
      <c r="E44" s="1">
        <f>SUM(E42:E43)</f>
        <v>45</v>
      </c>
      <c r="T44" t="s">
        <v>26</v>
      </c>
      <c r="U44">
        <f>E53</f>
        <v>5</v>
      </c>
    </row>
    <row r="45" spans="1:21" x14ac:dyDescent="0.25">
      <c r="T45" s="6" t="s">
        <v>27</v>
      </c>
      <c r="U45" s="15">
        <f>E56</f>
        <v>1</v>
      </c>
    </row>
    <row r="46" spans="1:21" x14ac:dyDescent="0.25">
      <c r="A46" s="1" t="s">
        <v>40</v>
      </c>
      <c r="B46" s="1" t="s">
        <v>42</v>
      </c>
      <c r="C46" s="1" t="s">
        <v>43</v>
      </c>
      <c r="D46" s="1" t="s">
        <v>44</v>
      </c>
      <c r="E46" s="13" t="s">
        <v>41</v>
      </c>
      <c r="T46" s="6" t="s">
        <v>28</v>
      </c>
      <c r="U46" s="15">
        <f>E57</f>
        <v>2</v>
      </c>
    </row>
    <row r="47" spans="1:21" x14ac:dyDescent="0.25">
      <c r="A47" t="s">
        <v>24</v>
      </c>
      <c r="B47">
        <v>20</v>
      </c>
      <c r="C47">
        <v>39</v>
      </c>
      <c r="D47">
        <v>27</v>
      </c>
      <c r="E47" s="15">
        <f>D47+C47+B47</f>
        <v>86</v>
      </c>
      <c r="T47" s="6" t="s">
        <v>34</v>
      </c>
      <c r="U47" s="15">
        <f>E58</f>
        <v>1</v>
      </c>
    </row>
    <row r="48" spans="1:21" x14ac:dyDescent="0.25">
      <c r="A48" s="1" t="s">
        <v>24</v>
      </c>
      <c r="B48" s="1">
        <f>SUM(B47)</f>
        <v>20</v>
      </c>
      <c r="C48" s="1">
        <f>SUM(C47)</f>
        <v>39</v>
      </c>
      <c r="D48" s="1">
        <f>SUM(D47)</f>
        <v>27</v>
      </c>
      <c r="E48" s="16">
        <f>D48+C48+B48</f>
        <v>86</v>
      </c>
      <c r="T48" s="6" t="s">
        <v>30</v>
      </c>
      <c r="U48" s="15">
        <f>E59</f>
        <v>1</v>
      </c>
    </row>
    <row r="49" spans="1:21" x14ac:dyDescent="0.25">
      <c r="T49" s="6" t="s">
        <v>51</v>
      </c>
      <c r="U49" s="15">
        <f>E60</f>
        <v>1</v>
      </c>
    </row>
    <row r="50" spans="1:21" x14ac:dyDescent="0.25">
      <c r="A50" s="1" t="s">
        <v>40</v>
      </c>
      <c r="B50" s="1" t="s">
        <v>42</v>
      </c>
      <c r="C50" s="1" t="s">
        <v>43</v>
      </c>
      <c r="D50" s="1" t="s">
        <v>44</v>
      </c>
      <c r="E50" s="13" t="s">
        <v>41</v>
      </c>
      <c r="H50" s="1"/>
      <c r="I50" s="1"/>
      <c r="J50" s="1"/>
      <c r="K50" s="1"/>
      <c r="L50" s="13"/>
      <c r="T50" s="17" t="s">
        <v>32</v>
      </c>
      <c r="U50" s="16">
        <f>SUM(U42:U49)</f>
        <v>142</v>
      </c>
    </row>
    <row r="51" spans="1:21" x14ac:dyDescent="0.25">
      <c r="A51" t="s">
        <v>26</v>
      </c>
      <c r="C51">
        <v>3</v>
      </c>
      <c r="E51" s="15">
        <f>D51+C51+B51</f>
        <v>3</v>
      </c>
    </row>
    <row r="52" spans="1:21" x14ac:dyDescent="0.25">
      <c r="A52" s="19" t="s">
        <v>46</v>
      </c>
      <c r="D52">
        <v>2</v>
      </c>
      <c r="E52" s="15">
        <f>D52+C52+B52</f>
        <v>2</v>
      </c>
    </row>
    <row r="53" spans="1:21" x14ac:dyDescent="0.25">
      <c r="A53" s="1" t="s">
        <v>26</v>
      </c>
      <c r="B53" s="1">
        <f>SUM(B51:B52)</f>
        <v>0</v>
      </c>
      <c r="C53" s="1">
        <f>SUM(C51:C52)</f>
        <v>3</v>
      </c>
      <c r="D53" s="1">
        <f>SUM(D51:D52)</f>
        <v>2</v>
      </c>
      <c r="E53" s="1">
        <f>SUM(E51:E52)</f>
        <v>5</v>
      </c>
    </row>
    <row r="55" spans="1:21" x14ac:dyDescent="0.25">
      <c r="A55" s="1" t="s">
        <v>40</v>
      </c>
      <c r="B55" s="1" t="s">
        <v>42</v>
      </c>
      <c r="C55" s="1" t="s">
        <v>43</v>
      </c>
      <c r="D55" s="1" t="s">
        <v>44</v>
      </c>
      <c r="E55" s="13" t="s">
        <v>41</v>
      </c>
    </row>
    <row r="56" spans="1:21" x14ac:dyDescent="0.25">
      <c r="A56" s="6" t="s">
        <v>27</v>
      </c>
      <c r="C56">
        <v>1</v>
      </c>
      <c r="E56" s="15">
        <f t="shared" ref="E56:E59" si="4">D56+C56+B56</f>
        <v>1</v>
      </c>
    </row>
    <row r="57" spans="1:21" x14ac:dyDescent="0.25">
      <c r="A57" s="6" t="s">
        <v>28</v>
      </c>
      <c r="C57">
        <v>1</v>
      </c>
      <c r="D57">
        <v>1</v>
      </c>
      <c r="E57" s="15">
        <f t="shared" si="4"/>
        <v>2</v>
      </c>
    </row>
    <row r="58" spans="1:21" x14ac:dyDescent="0.25">
      <c r="A58" s="6" t="s">
        <v>34</v>
      </c>
      <c r="C58">
        <v>1</v>
      </c>
      <c r="E58" s="15">
        <f t="shared" si="4"/>
        <v>1</v>
      </c>
    </row>
    <row r="59" spans="1:21" x14ac:dyDescent="0.25">
      <c r="A59" s="6" t="s">
        <v>30</v>
      </c>
      <c r="D59">
        <v>1</v>
      </c>
      <c r="E59" s="15">
        <f t="shared" si="4"/>
        <v>1</v>
      </c>
    </row>
    <row r="60" spans="1:21" x14ac:dyDescent="0.25">
      <c r="A60" s="18" t="s">
        <v>29</v>
      </c>
      <c r="D60">
        <v>1</v>
      </c>
      <c r="E60" s="7">
        <f t="shared" ref="E60" si="5">SUM(C60:D60)</f>
        <v>1</v>
      </c>
    </row>
    <row r="61" spans="1:21" x14ac:dyDescent="0.25">
      <c r="A61" s="17" t="s">
        <v>31</v>
      </c>
      <c r="B61" s="1">
        <f>SUM(B56:B60)</f>
        <v>0</v>
      </c>
      <c r="C61" s="1">
        <f>SUM(C56:C60)</f>
        <v>3</v>
      </c>
      <c r="D61" s="1">
        <f>SUM(D56:D60)</f>
        <v>3</v>
      </c>
      <c r="E61" s="1">
        <f>SUM(E56:E60)</f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Bottasini</dc:creator>
  <cp:lastModifiedBy>Giuseppe Bottasini</cp:lastModifiedBy>
  <dcterms:created xsi:type="dcterms:W3CDTF">2025-01-01T18:36:17Z</dcterms:created>
  <dcterms:modified xsi:type="dcterms:W3CDTF">2025-01-09T18:44:57Z</dcterms:modified>
</cp:coreProperties>
</file>