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bo\Downloads\"/>
    </mc:Choice>
  </mc:AlternateContent>
  <xr:revisionPtr revIDLastSave="0" documentId="13_ncr:1_{AAF90870-638A-4EE6-90FE-31E06AE5E54D}" xr6:coauthVersionLast="47" xr6:coauthVersionMax="47" xr10:uidLastSave="{00000000-0000-0000-0000-000000000000}"/>
  <bookViews>
    <workbookView xWindow="-120" yWindow="-120" windowWidth="20730" windowHeight="11040" xr2:uid="{8EE98E06-8460-4698-B583-79AD7FB38320}"/>
  </bookViews>
  <sheets>
    <sheet name="Foglio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9" i="2" l="1"/>
  <c r="N78" i="2"/>
  <c r="N76" i="2"/>
  <c r="N74" i="2"/>
  <c r="N72" i="2"/>
  <c r="N70" i="2"/>
  <c r="N69" i="2"/>
  <c r="N68" i="2"/>
  <c r="N66" i="2"/>
  <c r="N65" i="2"/>
  <c r="N64" i="2"/>
  <c r="I107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Q59" i="2"/>
  <c r="P59" i="2"/>
  <c r="P57" i="2"/>
  <c r="Q57" i="2" s="1"/>
  <c r="P48" i="2"/>
  <c r="Q48" i="2" s="1"/>
  <c r="K48" i="2"/>
  <c r="O55" i="2"/>
  <c r="N55" i="2"/>
  <c r="M55" i="2"/>
  <c r="L55" i="2"/>
  <c r="P54" i="2"/>
  <c r="P53" i="2"/>
  <c r="Q53" i="2" s="1"/>
  <c r="P52" i="2"/>
  <c r="P51" i="2"/>
  <c r="P50" i="2"/>
  <c r="P49" i="2"/>
  <c r="Q49" i="2" s="1"/>
  <c r="P47" i="2"/>
  <c r="P46" i="2"/>
  <c r="P45" i="2"/>
  <c r="P44" i="2"/>
  <c r="Q44" i="2" s="1"/>
  <c r="P43" i="2"/>
  <c r="P42" i="2"/>
  <c r="P41" i="2"/>
  <c r="P40" i="2"/>
  <c r="Q40" i="2" s="1"/>
  <c r="P39" i="2"/>
  <c r="P38" i="2"/>
  <c r="P37" i="2"/>
  <c r="P36" i="2"/>
  <c r="Q36" i="2" s="1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Q12" i="2" s="1"/>
  <c r="O32" i="2"/>
  <c r="N32" i="2"/>
  <c r="M32" i="2"/>
  <c r="K57" i="2"/>
  <c r="J55" i="2"/>
  <c r="I55" i="2"/>
  <c r="H55" i="2"/>
  <c r="K54" i="2"/>
  <c r="L32" i="2"/>
  <c r="K32" i="2"/>
  <c r="J32" i="2"/>
  <c r="I32" i="2"/>
  <c r="H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53" i="2"/>
  <c r="K52" i="2"/>
  <c r="K51" i="2"/>
  <c r="K50" i="2"/>
  <c r="K49" i="2"/>
  <c r="K47" i="2"/>
  <c r="K46" i="2"/>
  <c r="K45" i="2"/>
  <c r="K44" i="2"/>
  <c r="K43" i="2"/>
  <c r="K42" i="2"/>
  <c r="K41" i="2"/>
  <c r="K40" i="2"/>
  <c r="K39" i="2"/>
  <c r="K38" i="2"/>
  <c r="K37" i="2"/>
  <c r="K55" i="2" s="1"/>
  <c r="K36" i="2"/>
  <c r="H12" i="2"/>
  <c r="H13" i="2"/>
  <c r="H14" i="2"/>
  <c r="H15" i="2"/>
  <c r="H16" i="2"/>
  <c r="H17" i="2"/>
  <c r="H18" i="2"/>
  <c r="H19" i="2"/>
  <c r="H20" i="2"/>
  <c r="H21" i="2"/>
  <c r="H22" i="2"/>
  <c r="H23" i="2"/>
  <c r="K12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G23" i="2"/>
  <c r="G22" i="2"/>
  <c r="G21" i="2"/>
  <c r="G20" i="2"/>
  <c r="G19" i="2"/>
  <c r="G18" i="2"/>
  <c r="G17" i="2"/>
  <c r="G16" i="2"/>
  <c r="G15" i="2"/>
  <c r="G14" i="2"/>
  <c r="G13" i="2"/>
  <c r="G12" i="2"/>
  <c r="D7" i="2"/>
  <c r="C156" i="2"/>
  <c r="C142" i="2"/>
  <c r="D6" i="2" s="1"/>
  <c r="C135" i="2"/>
  <c r="D5" i="2" s="1"/>
  <c r="C126" i="2"/>
  <c r="D4" i="2" s="1"/>
  <c r="C73" i="2"/>
  <c r="C7" i="2" s="1"/>
  <c r="C57" i="2"/>
  <c r="C5" i="2" s="1"/>
  <c r="C48" i="2"/>
  <c r="C4" i="2" s="1"/>
  <c r="C8" i="2" s="1"/>
  <c r="K59" i="2" l="1"/>
  <c r="Q37" i="2"/>
  <c r="Q55" i="2" s="1"/>
  <c r="Q41" i="2"/>
  <c r="Q45" i="2"/>
  <c r="Q50" i="2"/>
  <c r="Q54" i="2"/>
  <c r="Q38" i="2"/>
  <c r="Q42" i="2"/>
  <c r="Q46" i="2"/>
  <c r="Q51" i="2"/>
  <c r="Q39" i="2"/>
  <c r="Q43" i="2"/>
  <c r="Q47" i="2"/>
  <c r="Q52" i="2"/>
  <c r="P55" i="2"/>
  <c r="Q32" i="2"/>
  <c r="P32" i="2"/>
  <c r="E5" i="2"/>
  <c r="E7" i="2"/>
  <c r="D8" i="2"/>
  <c r="E8" i="2" s="1"/>
  <c r="E6" i="2"/>
  <c r="E4" i="2"/>
</calcChain>
</file>

<file path=xl/sharedStrings.xml><?xml version="1.0" encoding="utf-8"?>
<sst xmlns="http://schemas.openxmlformats.org/spreadsheetml/2006/main" count="809" uniqueCount="192">
  <si>
    <t>Camera</t>
  </si>
  <si>
    <t>Ulivo</t>
  </si>
  <si>
    <t>DS</t>
  </si>
  <si>
    <t>Senato</t>
  </si>
  <si>
    <t>MRE</t>
  </si>
  <si>
    <t>Unione</t>
  </si>
  <si>
    <t>TOTALE</t>
  </si>
  <si>
    <t>PSDI</t>
  </si>
  <si>
    <t>Coalizione</t>
  </si>
  <si>
    <t>Lista</t>
  </si>
  <si>
    <t>Seggi</t>
  </si>
  <si>
    <t>PRC</t>
  </si>
  <si>
    <t>RosaPugno</t>
  </si>
  <si>
    <t>PDCI</t>
  </si>
  <si>
    <t>IDV</t>
  </si>
  <si>
    <t>FDV</t>
  </si>
  <si>
    <t>UDEUR</t>
  </si>
  <si>
    <t>Pens</t>
  </si>
  <si>
    <t>SVP</t>
  </si>
  <si>
    <t>I Social</t>
  </si>
  <si>
    <t>Consum</t>
  </si>
  <si>
    <t>LFV</t>
  </si>
  <si>
    <t>FI</t>
  </si>
  <si>
    <t>AN</t>
  </si>
  <si>
    <t>UDC</t>
  </si>
  <si>
    <t>LN</t>
  </si>
  <si>
    <t>DC-NPSI</t>
  </si>
  <si>
    <t>AltSoc</t>
  </si>
  <si>
    <t>FT</t>
  </si>
  <si>
    <t>NoEuro</t>
  </si>
  <si>
    <t>PensUniti</t>
  </si>
  <si>
    <t>VerdiVerdi</t>
  </si>
  <si>
    <t>PLI</t>
  </si>
  <si>
    <t>SOS</t>
  </si>
  <si>
    <t>Saya</t>
  </si>
  <si>
    <t>DestraNaz</t>
  </si>
  <si>
    <t>Compostu</t>
  </si>
  <si>
    <t>SN</t>
  </si>
  <si>
    <t>DiMartino</t>
  </si>
  <si>
    <t>DimChris</t>
  </si>
  <si>
    <t>Iannantuoni</t>
  </si>
  <si>
    <t>Per il Sud</t>
  </si>
  <si>
    <t>Leintner</t>
  </si>
  <si>
    <t>Die Frei</t>
  </si>
  <si>
    <t>Marsan</t>
  </si>
  <si>
    <t>Mov.Trive</t>
  </si>
  <si>
    <t>Morana</t>
  </si>
  <si>
    <t>MDS-NoiSic</t>
  </si>
  <si>
    <t>Panto</t>
  </si>
  <si>
    <t>Nordest</t>
  </si>
  <si>
    <t>Pirovano</t>
  </si>
  <si>
    <t>Solidarietà</t>
  </si>
  <si>
    <t>Sale</t>
  </si>
  <si>
    <t>IRS</t>
  </si>
  <si>
    <t>Scotti</t>
  </si>
  <si>
    <t>TerzoPolo</t>
  </si>
  <si>
    <t>Vestuto</t>
  </si>
  <si>
    <t>LegaSud</t>
  </si>
  <si>
    <t>AutLibDem</t>
  </si>
  <si>
    <t>Vierin</t>
  </si>
  <si>
    <t>Vallee</t>
  </si>
  <si>
    <t>Lattanzi</t>
  </si>
  <si>
    <t>FI-AN</t>
  </si>
  <si>
    <t>Bringhen</t>
  </si>
  <si>
    <t>Mussolini</t>
  </si>
  <si>
    <t>Falco</t>
  </si>
  <si>
    <t>Bertone</t>
  </si>
  <si>
    <t>Pietrantonio</t>
  </si>
  <si>
    <t>Estero</t>
  </si>
  <si>
    <t xml:space="preserve">FI  </t>
  </si>
  <si>
    <t>Tremaglia</t>
  </si>
  <si>
    <t>USEI</t>
  </si>
  <si>
    <t>P.Ital Nel Mondo</t>
  </si>
  <si>
    <t>L'altra Sicilia</t>
  </si>
  <si>
    <t>AltSoc Mus</t>
  </si>
  <si>
    <t>AltIndItalEst</t>
  </si>
  <si>
    <t>Amare Italia</t>
  </si>
  <si>
    <t>Margh</t>
  </si>
  <si>
    <t>InsUnio</t>
  </si>
  <si>
    <t>RosaPugn</t>
  </si>
  <si>
    <t>I Socia</t>
  </si>
  <si>
    <t>Al Lomn Aut</t>
  </si>
  <si>
    <t>Consumat</t>
  </si>
  <si>
    <t>DCU</t>
  </si>
  <si>
    <t>PRI</t>
  </si>
  <si>
    <t>RifLib</t>
  </si>
  <si>
    <t>Forza Roma</t>
  </si>
  <si>
    <t>Musumeci</t>
  </si>
  <si>
    <t>AllSic</t>
  </si>
  <si>
    <t>Sabella</t>
  </si>
  <si>
    <t>Savio</t>
  </si>
  <si>
    <t>Sarao</t>
  </si>
  <si>
    <t>Delitala</t>
  </si>
  <si>
    <t>PsdAz</t>
  </si>
  <si>
    <t>Venosi</t>
  </si>
  <si>
    <t>CAMVDA</t>
  </si>
  <si>
    <t>CAMITA</t>
  </si>
  <si>
    <t>CAMEST</t>
  </si>
  <si>
    <t>ALTSOC</t>
  </si>
  <si>
    <t>VERDIVERDI</t>
  </si>
  <si>
    <t>NUOVASIC</t>
  </si>
  <si>
    <t>NOEURO</t>
  </si>
  <si>
    <t>PATTO SIC</t>
  </si>
  <si>
    <t>PATTOCRISTEST</t>
  </si>
  <si>
    <t>DIFrancesc</t>
  </si>
  <si>
    <t>Italia Moderata</t>
  </si>
  <si>
    <t>LegaSud Ausonia</t>
  </si>
  <si>
    <t>MovDemSic+NoiSic</t>
  </si>
  <si>
    <t>Rauti</t>
  </si>
  <si>
    <t>MIS</t>
  </si>
  <si>
    <t>Mov Trivento</t>
  </si>
  <si>
    <t>PCIML</t>
  </si>
  <si>
    <t>Padovano</t>
  </si>
  <si>
    <t>Donne</t>
  </si>
  <si>
    <t>Pens e Lavoro</t>
  </si>
  <si>
    <t>Progetto NE</t>
  </si>
  <si>
    <t>Compustu</t>
  </si>
  <si>
    <t>UnFedMed</t>
  </si>
  <si>
    <t>SenIta</t>
  </si>
  <si>
    <t>SENITA</t>
  </si>
  <si>
    <t>SENVDA</t>
  </si>
  <si>
    <t>CDL</t>
  </si>
  <si>
    <t>Di Frei</t>
  </si>
  <si>
    <t>UnPopAut (Centro)</t>
  </si>
  <si>
    <t>SENTAA</t>
  </si>
  <si>
    <t>UNIONE</t>
  </si>
  <si>
    <t>ASSITA SUD AM</t>
  </si>
  <si>
    <t>P.ITA NL MONDO</t>
  </si>
  <si>
    <t>ALTRA SIC</t>
  </si>
  <si>
    <t>ALT IND ITAL EST</t>
  </si>
  <si>
    <t>SENEST</t>
  </si>
  <si>
    <t>Italia</t>
  </si>
  <si>
    <t>VDA</t>
  </si>
  <si>
    <t>TAA</t>
  </si>
  <si>
    <t>CamIta</t>
  </si>
  <si>
    <t>InsUnione</t>
  </si>
  <si>
    <t>CamVDA</t>
  </si>
  <si>
    <t>CamEst</t>
  </si>
  <si>
    <t xml:space="preserve">CAMERA </t>
  </si>
  <si>
    <t>LN+MPA</t>
  </si>
  <si>
    <t>AISA</t>
  </si>
  <si>
    <t>SenVDA</t>
  </si>
  <si>
    <t>SenTAA</t>
  </si>
  <si>
    <t>SenEst</t>
  </si>
  <si>
    <t>LAL</t>
  </si>
  <si>
    <t>SENATO</t>
  </si>
  <si>
    <t>ALD</t>
  </si>
  <si>
    <t>1 FI + 1 LN</t>
  </si>
  <si>
    <t>Per Territorio</t>
  </si>
  <si>
    <t>Da Eligendo</t>
  </si>
  <si>
    <t>Per coalizione, incrociando Eligeno e Wikipedia</t>
  </si>
  <si>
    <t>Dati per Sito</t>
  </si>
  <si>
    <t>Soggetto</t>
  </si>
  <si>
    <t>P.PENS</t>
  </si>
  <si>
    <t>I SOC</t>
  </si>
  <si>
    <t>MARGH</t>
  </si>
  <si>
    <t>INSIEME</t>
  </si>
  <si>
    <t>SDI</t>
  </si>
  <si>
    <t>RADICALI</t>
  </si>
  <si>
    <t>CONS.UNI</t>
  </si>
  <si>
    <t>VERC</t>
  </si>
  <si>
    <t>PATT</t>
  </si>
  <si>
    <t>RV</t>
  </si>
  <si>
    <t>VAV</t>
  </si>
  <si>
    <t>LC-DC</t>
  </si>
  <si>
    <t>PDM</t>
  </si>
  <si>
    <t>DC PIZZA</t>
  </si>
  <si>
    <t>LC</t>
  </si>
  <si>
    <t>PDC</t>
  </si>
  <si>
    <t>FDL</t>
  </si>
  <si>
    <t>REPDEM</t>
  </si>
  <si>
    <t>FEDLIBDEM</t>
  </si>
  <si>
    <t>RIFSARDI</t>
  </si>
  <si>
    <t>LN-MPA</t>
  </si>
  <si>
    <t>MPA</t>
  </si>
  <si>
    <t>PSDAZ</t>
  </si>
  <si>
    <t>NPSI</t>
  </si>
  <si>
    <t>DCA</t>
  </si>
  <si>
    <t>AZSOC</t>
  </si>
  <si>
    <t>FORZNUOV</t>
  </si>
  <si>
    <t>FRONTNA</t>
  </si>
  <si>
    <t>VERDVERD</t>
  </si>
  <si>
    <t>VERDALT</t>
  </si>
  <si>
    <t>UV</t>
  </si>
  <si>
    <t>FEDAUT</t>
  </si>
  <si>
    <t>STELLALP</t>
  </si>
  <si>
    <t>_</t>
  </si>
  <si>
    <t>Noi Siciliani</t>
  </si>
  <si>
    <t>AIIE</t>
  </si>
  <si>
    <t>X</t>
  </si>
  <si>
    <t>ASIA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</si>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</sst>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3" borderId="0" xfId="0" applyFont="1" applyFill="1"/>
    <xf numFmtId="0" fontId="2" fillId="4" borderId="0" xfId="0" applyFont="1" applyFill="1"/>
    <xf numFmtId="0" fontId="1" fillId="5" borderId="0" xfId="0" applyFont="1" applyFill="1"/>
    <xf numFmtId="0" fontId="3" fillId="5" borderId="0" xfId="0" applyFont="1" applyFill="1"/>
    <xf numFmtId="0" fontId="2" fillId="2" borderId="0" xfId="0" applyFont="1" applyFill="1"/>
    <xf numFmtId="0" fontId="4" fillId="0" borderId="0" xfId="0" applyFont="1"/>
    <xf numFmtId="0" fontId="5" fillId="0" borderId="0" xfId="0" applyFont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3" fillId="16" borderId="0" xfId="0" applyFont="1" applyFill="1"/>
    <xf numFmtId="0" fontId="6" fillId="0" borderId="0" xfId="0" applyFont="1"/>
    <xf numFmtId="0" fontId="6" fillId="11" borderId="0" xfId="0" applyFont="1" applyFill="1"/>
    <xf numFmtId="0" fontId="6" fillId="12" borderId="0" xfId="0" applyFont="1" applyFill="1"/>
    <xf numFmtId="0" fontId="0" fillId="17" borderId="0" xfId="0" applyFill="1"/>
    <xf numFmtId="0" fontId="2" fillId="17" borderId="0" xfId="0" applyFont="1" applyFill="1"/>
    <xf numFmtId="0" fontId="3" fillId="0" borderId="0" xfId="0" applyFont="1"/>
    <xf numFmtId="0" fontId="0" fillId="0" borderId="0" xfId="0" applyFill="1"/>
    <xf numFmtId="0" fontId="0" fillId="0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FF66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65A36-C3C4-4512-9095-3EC514BB2369}">
  <dimension ref="A1:T156"/>
  <sheetViews>
    <sheetView tabSelected="1" topLeftCell="B72" workbookViewId="0">
      <selection activeCell="O98" sqref="O98"/>
    </sheetView>
  </sheetViews>
  <sheetFormatPr defaultRowHeight="15" x14ac:dyDescent="0.25"/>
  <cols>
    <col min="2" max="2" width="16" bestFit="1" customWidth="1"/>
  </cols>
  <sheetData>
    <row r="1" spans="1:17" x14ac:dyDescent="0.25">
      <c r="A1" s="1"/>
    </row>
    <row r="3" spans="1:17" ht="18.75" x14ac:dyDescent="0.3">
      <c r="B3" s="10" t="s">
        <v>148</v>
      </c>
      <c r="C3" s="1" t="s">
        <v>0</v>
      </c>
      <c r="D3" s="1" t="s">
        <v>3</v>
      </c>
      <c r="E3" s="1" t="s">
        <v>6</v>
      </c>
    </row>
    <row r="4" spans="1:17" x14ac:dyDescent="0.25">
      <c r="B4" t="s">
        <v>131</v>
      </c>
      <c r="C4">
        <f>C48</f>
        <v>617</v>
      </c>
      <c r="D4">
        <f>C126</f>
        <v>301</v>
      </c>
      <c r="E4" s="1">
        <f>SUM(C4:D4)</f>
        <v>918</v>
      </c>
    </row>
    <row r="5" spans="1:17" x14ac:dyDescent="0.25">
      <c r="B5" t="s">
        <v>132</v>
      </c>
      <c r="C5">
        <f>C57</f>
        <v>1</v>
      </c>
      <c r="D5">
        <f>C135</f>
        <v>1</v>
      </c>
      <c r="E5" s="1">
        <f>SUM(C5:D5)</f>
        <v>2</v>
      </c>
    </row>
    <row r="6" spans="1:17" x14ac:dyDescent="0.25">
      <c r="B6" t="s">
        <v>133</v>
      </c>
      <c r="D6">
        <f>C142</f>
        <v>7</v>
      </c>
      <c r="E6" s="1">
        <f>SUM(C6:D6)</f>
        <v>7</v>
      </c>
    </row>
    <row r="7" spans="1:17" x14ac:dyDescent="0.25">
      <c r="B7" t="s">
        <v>68</v>
      </c>
      <c r="C7">
        <f>C73</f>
        <v>12</v>
      </c>
      <c r="D7">
        <f>C156</f>
        <v>6</v>
      </c>
      <c r="E7" s="1">
        <f>SUM(C7:D7)</f>
        <v>18</v>
      </c>
    </row>
    <row r="8" spans="1:17" x14ac:dyDescent="0.25">
      <c r="B8" s="7" t="s">
        <v>6</v>
      </c>
      <c r="C8" s="7">
        <f>SUM(C4:C7)</f>
        <v>630</v>
      </c>
      <c r="D8" s="7">
        <f>SUM(D4:D7)</f>
        <v>315</v>
      </c>
      <c r="E8" s="7">
        <f>SUM(C8:D8)</f>
        <v>945</v>
      </c>
    </row>
    <row r="10" spans="1:17" ht="21" x14ac:dyDescent="0.35">
      <c r="A10" s="11" t="s">
        <v>149</v>
      </c>
      <c r="F10" s="11" t="s">
        <v>150</v>
      </c>
    </row>
    <row r="11" spans="1:17" x14ac:dyDescent="0.25">
      <c r="A11" s="1" t="s">
        <v>8</v>
      </c>
      <c r="B11" s="1" t="s">
        <v>9</v>
      </c>
      <c r="C11" s="1" t="s">
        <v>10</v>
      </c>
      <c r="E11" s="1"/>
      <c r="F11" s="1" t="s">
        <v>8</v>
      </c>
      <c r="G11" s="1" t="s">
        <v>9</v>
      </c>
      <c r="H11" s="1" t="s">
        <v>134</v>
      </c>
      <c r="I11" s="1" t="s">
        <v>136</v>
      </c>
      <c r="J11" s="1" t="s">
        <v>137</v>
      </c>
      <c r="K11" s="1" t="s">
        <v>138</v>
      </c>
      <c r="L11" s="1" t="s">
        <v>118</v>
      </c>
      <c r="M11" s="1" t="s">
        <v>141</v>
      </c>
      <c r="N11" s="1" t="s">
        <v>142</v>
      </c>
      <c r="O11" s="1" t="s">
        <v>143</v>
      </c>
      <c r="P11" s="1" t="s">
        <v>145</v>
      </c>
      <c r="Q11" s="1" t="s">
        <v>6</v>
      </c>
    </row>
    <row r="12" spans="1:17" x14ac:dyDescent="0.25">
      <c r="A12" s="3" t="s">
        <v>5</v>
      </c>
      <c r="B12" s="3" t="s">
        <v>1</v>
      </c>
      <c r="C12" s="3">
        <v>220</v>
      </c>
      <c r="F12" t="s">
        <v>5</v>
      </c>
      <c r="G12" t="str">
        <f t="shared" ref="G12:G23" si="0">B12</f>
        <v>Ulivo</v>
      </c>
      <c r="H12">
        <f t="shared" ref="H12:H23" si="1">C12</f>
        <v>220</v>
      </c>
      <c r="J12">
        <v>6</v>
      </c>
      <c r="K12" s="1">
        <f>SUM(H12:J12)</f>
        <v>226</v>
      </c>
      <c r="L12">
        <v>1</v>
      </c>
      <c r="O12">
        <v>4</v>
      </c>
      <c r="P12" s="1">
        <f>SUM(L12:O12)</f>
        <v>5</v>
      </c>
      <c r="Q12" s="1">
        <f>P12+K12</f>
        <v>231</v>
      </c>
    </row>
    <row r="13" spans="1:17" x14ac:dyDescent="0.25">
      <c r="A13" s="3" t="s">
        <v>5</v>
      </c>
      <c r="B13" s="3" t="s">
        <v>11</v>
      </c>
      <c r="C13" s="3">
        <v>41</v>
      </c>
      <c r="F13" t="s">
        <v>5</v>
      </c>
      <c r="G13" t="str">
        <f t="shared" si="0"/>
        <v>PRC</v>
      </c>
      <c r="H13">
        <f t="shared" si="1"/>
        <v>41</v>
      </c>
      <c r="K13" s="1">
        <f t="shared" ref="K13:K31" si="2">SUM(H13:J13)</f>
        <v>41</v>
      </c>
      <c r="L13">
        <v>27</v>
      </c>
      <c r="P13" s="1">
        <f t="shared" ref="P13:P31" si="3">SUM(L13:O13)</f>
        <v>27</v>
      </c>
      <c r="Q13" s="1">
        <f t="shared" ref="Q13:Q31" si="4">P13+K13</f>
        <v>68</v>
      </c>
    </row>
    <row r="14" spans="1:17" x14ac:dyDescent="0.25">
      <c r="A14" s="3" t="s">
        <v>5</v>
      </c>
      <c r="B14" s="3" t="s">
        <v>12</v>
      </c>
      <c r="C14" s="3">
        <v>18</v>
      </c>
      <c r="F14" t="s">
        <v>5</v>
      </c>
      <c r="G14" t="str">
        <f t="shared" si="0"/>
        <v>RosaPugno</v>
      </c>
      <c r="H14">
        <f t="shared" si="1"/>
        <v>18</v>
      </c>
      <c r="K14" s="1">
        <f t="shared" si="2"/>
        <v>18</v>
      </c>
      <c r="L14">
        <v>0</v>
      </c>
      <c r="P14" s="1">
        <f t="shared" si="3"/>
        <v>0</v>
      </c>
      <c r="Q14" s="1">
        <f t="shared" si="4"/>
        <v>18</v>
      </c>
    </row>
    <row r="15" spans="1:17" x14ac:dyDescent="0.25">
      <c r="A15" s="3" t="s">
        <v>5</v>
      </c>
      <c r="B15" s="3" t="s">
        <v>13</v>
      </c>
      <c r="C15" s="3">
        <v>16</v>
      </c>
      <c r="F15" t="s">
        <v>5</v>
      </c>
      <c r="G15" t="str">
        <f t="shared" si="0"/>
        <v>PDCI</v>
      </c>
      <c r="H15">
        <f t="shared" si="1"/>
        <v>16</v>
      </c>
      <c r="K15" s="1">
        <f t="shared" si="2"/>
        <v>16</v>
      </c>
      <c r="P15" s="1">
        <f t="shared" si="3"/>
        <v>0</v>
      </c>
      <c r="Q15" s="1">
        <f t="shared" si="4"/>
        <v>16</v>
      </c>
    </row>
    <row r="16" spans="1:17" x14ac:dyDescent="0.25">
      <c r="A16" s="3" t="s">
        <v>5</v>
      </c>
      <c r="B16" s="3" t="s">
        <v>14</v>
      </c>
      <c r="C16" s="3">
        <v>16</v>
      </c>
      <c r="F16" t="s">
        <v>5</v>
      </c>
      <c r="G16" t="str">
        <f t="shared" si="0"/>
        <v>IDV</v>
      </c>
      <c r="H16">
        <f t="shared" si="1"/>
        <v>16</v>
      </c>
      <c r="J16">
        <v>1</v>
      </c>
      <c r="K16" s="1">
        <f t="shared" si="2"/>
        <v>17</v>
      </c>
      <c r="L16">
        <v>4</v>
      </c>
      <c r="P16" s="1">
        <f t="shared" si="3"/>
        <v>4</v>
      </c>
      <c r="Q16" s="1">
        <f t="shared" si="4"/>
        <v>21</v>
      </c>
    </row>
    <row r="17" spans="1:17" x14ac:dyDescent="0.25">
      <c r="A17" s="3" t="s">
        <v>5</v>
      </c>
      <c r="B17" s="3" t="s">
        <v>15</v>
      </c>
      <c r="C17" s="3">
        <v>15</v>
      </c>
      <c r="F17" t="s">
        <v>5</v>
      </c>
      <c r="G17" t="str">
        <f t="shared" si="0"/>
        <v>FDV</v>
      </c>
      <c r="H17">
        <f t="shared" si="1"/>
        <v>15</v>
      </c>
      <c r="K17" s="1">
        <f t="shared" si="2"/>
        <v>15</v>
      </c>
      <c r="P17" s="1">
        <f t="shared" si="3"/>
        <v>0</v>
      </c>
      <c r="Q17" s="1">
        <f t="shared" si="4"/>
        <v>15</v>
      </c>
    </row>
    <row r="18" spans="1:17" x14ac:dyDescent="0.25">
      <c r="A18" s="3" t="s">
        <v>5</v>
      </c>
      <c r="B18" s="3" t="s">
        <v>16</v>
      </c>
      <c r="C18" s="3">
        <v>10</v>
      </c>
      <c r="F18" t="s">
        <v>5</v>
      </c>
      <c r="G18" t="str">
        <f t="shared" si="0"/>
        <v>UDEUR</v>
      </c>
      <c r="H18">
        <f t="shared" si="1"/>
        <v>10</v>
      </c>
      <c r="K18" s="1">
        <f t="shared" si="2"/>
        <v>10</v>
      </c>
      <c r="L18">
        <v>3</v>
      </c>
      <c r="P18" s="1">
        <f t="shared" si="3"/>
        <v>3</v>
      </c>
      <c r="Q18" s="1">
        <f t="shared" si="4"/>
        <v>13</v>
      </c>
    </row>
    <row r="19" spans="1:17" x14ac:dyDescent="0.25">
      <c r="A19" s="3" t="s">
        <v>5</v>
      </c>
      <c r="B19" s="3" t="s">
        <v>17</v>
      </c>
      <c r="C19" s="3">
        <v>0</v>
      </c>
      <c r="F19" t="s">
        <v>5</v>
      </c>
      <c r="G19" t="str">
        <f t="shared" si="0"/>
        <v>Pens</v>
      </c>
      <c r="H19">
        <f t="shared" si="1"/>
        <v>0</v>
      </c>
      <c r="K19" s="1">
        <f t="shared" si="2"/>
        <v>0</v>
      </c>
      <c r="L19">
        <v>0</v>
      </c>
      <c r="P19" s="1">
        <f t="shared" si="3"/>
        <v>0</v>
      </c>
      <c r="Q19" s="1">
        <f t="shared" si="4"/>
        <v>0</v>
      </c>
    </row>
    <row r="20" spans="1:17" x14ac:dyDescent="0.25">
      <c r="A20" s="3" t="s">
        <v>5</v>
      </c>
      <c r="B20" s="3" t="s">
        <v>18</v>
      </c>
      <c r="C20" s="3">
        <v>4</v>
      </c>
      <c r="F20" t="s">
        <v>5</v>
      </c>
      <c r="G20" t="str">
        <f t="shared" si="0"/>
        <v>SVP</v>
      </c>
      <c r="H20">
        <f t="shared" si="1"/>
        <v>4</v>
      </c>
      <c r="K20" s="1">
        <f t="shared" si="2"/>
        <v>4</v>
      </c>
      <c r="N20">
        <v>5</v>
      </c>
      <c r="P20" s="1">
        <f t="shared" si="3"/>
        <v>5</v>
      </c>
      <c r="Q20" s="1">
        <f t="shared" si="4"/>
        <v>9</v>
      </c>
    </row>
    <row r="21" spans="1:17" x14ac:dyDescent="0.25">
      <c r="A21" s="3" t="s">
        <v>5</v>
      </c>
      <c r="B21" s="3" t="s">
        <v>19</v>
      </c>
      <c r="C21" s="3">
        <v>0</v>
      </c>
      <c r="F21" t="s">
        <v>5</v>
      </c>
      <c r="G21" t="str">
        <f t="shared" si="0"/>
        <v>I Social</v>
      </c>
      <c r="H21">
        <f t="shared" si="1"/>
        <v>0</v>
      </c>
      <c r="K21" s="1">
        <f t="shared" si="2"/>
        <v>0</v>
      </c>
      <c r="L21">
        <v>0</v>
      </c>
      <c r="P21" s="1">
        <f t="shared" si="3"/>
        <v>0</v>
      </c>
      <c r="Q21" s="1">
        <f t="shared" si="4"/>
        <v>0</v>
      </c>
    </row>
    <row r="22" spans="1:17" x14ac:dyDescent="0.25">
      <c r="A22" s="3" t="s">
        <v>5</v>
      </c>
      <c r="B22" s="3" t="s">
        <v>20</v>
      </c>
      <c r="C22" s="3">
        <v>0</v>
      </c>
      <c r="F22" t="s">
        <v>5</v>
      </c>
      <c r="G22" t="str">
        <f t="shared" si="0"/>
        <v>Consum</v>
      </c>
      <c r="H22">
        <f t="shared" si="1"/>
        <v>0</v>
      </c>
      <c r="K22" s="1">
        <f t="shared" si="2"/>
        <v>0</v>
      </c>
      <c r="L22">
        <v>1</v>
      </c>
      <c r="P22" s="1">
        <f t="shared" si="3"/>
        <v>1</v>
      </c>
      <c r="Q22" s="1">
        <f t="shared" si="4"/>
        <v>1</v>
      </c>
    </row>
    <row r="23" spans="1:17" x14ac:dyDescent="0.25">
      <c r="A23" s="3" t="s">
        <v>5</v>
      </c>
      <c r="B23" s="3" t="s">
        <v>21</v>
      </c>
      <c r="C23" s="3">
        <v>0</v>
      </c>
      <c r="F23" t="s">
        <v>5</v>
      </c>
      <c r="G23" t="str">
        <f t="shared" si="0"/>
        <v>LFV</v>
      </c>
      <c r="H23">
        <f t="shared" si="1"/>
        <v>0</v>
      </c>
      <c r="K23" s="1">
        <f t="shared" si="2"/>
        <v>0</v>
      </c>
      <c r="L23">
        <v>0</v>
      </c>
      <c r="P23" s="1">
        <f t="shared" si="3"/>
        <v>0</v>
      </c>
      <c r="Q23" s="1">
        <f t="shared" si="4"/>
        <v>0</v>
      </c>
    </row>
    <row r="24" spans="1:17" x14ac:dyDescent="0.25">
      <c r="A24" s="4" t="s">
        <v>121</v>
      </c>
      <c r="B24" s="4" t="s">
        <v>22</v>
      </c>
      <c r="C24" s="4">
        <v>137</v>
      </c>
      <c r="F24" t="s">
        <v>5</v>
      </c>
      <c r="G24" t="s">
        <v>2</v>
      </c>
      <c r="K24" s="1">
        <f t="shared" si="2"/>
        <v>0</v>
      </c>
      <c r="L24">
        <v>62</v>
      </c>
      <c r="P24" s="1">
        <f t="shared" si="3"/>
        <v>62</v>
      </c>
      <c r="Q24" s="1">
        <f t="shared" si="4"/>
        <v>62</v>
      </c>
    </row>
    <row r="25" spans="1:17" x14ac:dyDescent="0.25">
      <c r="A25" s="4" t="s">
        <v>121</v>
      </c>
      <c r="B25" s="4" t="s">
        <v>23</v>
      </c>
      <c r="C25" s="4">
        <v>71</v>
      </c>
      <c r="F25" t="s">
        <v>5</v>
      </c>
      <c r="G25" t="s">
        <v>77</v>
      </c>
      <c r="K25" s="1">
        <f t="shared" si="2"/>
        <v>0</v>
      </c>
      <c r="L25">
        <v>39</v>
      </c>
      <c r="P25" s="1">
        <f t="shared" si="3"/>
        <v>39</v>
      </c>
      <c r="Q25" s="1">
        <f t="shared" si="4"/>
        <v>39</v>
      </c>
    </row>
    <row r="26" spans="1:17" x14ac:dyDescent="0.25">
      <c r="A26" s="4" t="s">
        <v>121</v>
      </c>
      <c r="B26" s="4" t="s">
        <v>24</v>
      </c>
      <c r="C26" s="4">
        <v>39</v>
      </c>
      <c r="F26" t="s">
        <v>5</v>
      </c>
      <c r="G26" t="s">
        <v>135</v>
      </c>
      <c r="K26" s="1">
        <f t="shared" si="2"/>
        <v>0</v>
      </c>
      <c r="L26">
        <v>11</v>
      </c>
      <c r="P26" s="1">
        <f t="shared" si="3"/>
        <v>11</v>
      </c>
      <c r="Q26" s="1">
        <f t="shared" si="4"/>
        <v>11</v>
      </c>
    </row>
    <row r="27" spans="1:17" x14ac:dyDescent="0.25">
      <c r="A27" s="4" t="s">
        <v>121</v>
      </c>
      <c r="B27" s="4" t="s">
        <v>139</v>
      </c>
      <c r="C27" s="4">
        <v>26</v>
      </c>
      <c r="F27" t="s">
        <v>5</v>
      </c>
      <c r="G27" t="s">
        <v>7</v>
      </c>
      <c r="K27" s="1">
        <f t="shared" si="2"/>
        <v>0</v>
      </c>
      <c r="L27">
        <v>0</v>
      </c>
      <c r="P27" s="1">
        <f t="shared" si="3"/>
        <v>0</v>
      </c>
      <c r="Q27" s="1">
        <f t="shared" si="4"/>
        <v>0</v>
      </c>
    </row>
    <row r="28" spans="1:17" x14ac:dyDescent="0.25">
      <c r="A28" s="4" t="s">
        <v>121</v>
      </c>
      <c r="B28" s="4" t="s">
        <v>26</v>
      </c>
      <c r="C28" s="4">
        <v>4</v>
      </c>
      <c r="F28" t="s">
        <v>5</v>
      </c>
      <c r="G28" t="s">
        <v>83</v>
      </c>
      <c r="K28" s="1">
        <f t="shared" si="2"/>
        <v>0</v>
      </c>
      <c r="L28">
        <v>0</v>
      </c>
      <c r="P28" s="1">
        <f t="shared" si="3"/>
        <v>0</v>
      </c>
      <c r="Q28" s="1">
        <f t="shared" si="4"/>
        <v>0</v>
      </c>
    </row>
    <row r="29" spans="1:17" x14ac:dyDescent="0.25">
      <c r="A29" s="4" t="s">
        <v>121</v>
      </c>
      <c r="B29" s="4" t="s">
        <v>27</v>
      </c>
      <c r="C29" s="4">
        <v>0</v>
      </c>
      <c r="F29" t="s">
        <v>5</v>
      </c>
      <c r="G29" t="s">
        <v>4</v>
      </c>
      <c r="K29" s="1">
        <f t="shared" si="2"/>
        <v>0</v>
      </c>
      <c r="L29">
        <v>0</v>
      </c>
      <c r="P29" s="1">
        <f t="shared" si="3"/>
        <v>0</v>
      </c>
      <c r="Q29" s="1">
        <f t="shared" si="4"/>
        <v>0</v>
      </c>
    </row>
    <row r="30" spans="1:17" x14ac:dyDescent="0.25">
      <c r="A30" s="4" t="s">
        <v>121</v>
      </c>
      <c r="B30" s="4" t="s">
        <v>28</v>
      </c>
      <c r="C30" s="4">
        <v>0</v>
      </c>
      <c r="F30" t="s">
        <v>5</v>
      </c>
      <c r="G30" t="s">
        <v>144</v>
      </c>
      <c r="K30" s="1">
        <f t="shared" si="2"/>
        <v>0</v>
      </c>
      <c r="L30">
        <v>0</v>
      </c>
      <c r="P30" s="1">
        <f t="shared" si="3"/>
        <v>0</v>
      </c>
      <c r="Q30" s="1">
        <f t="shared" si="4"/>
        <v>0</v>
      </c>
    </row>
    <row r="31" spans="1:17" x14ac:dyDescent="0.25">
      <c r="A31" s="4" t="s">
        <v>121</v>
      </c>
      <c r="B31" s="4" t="s">
        <v>29</v>
      </c>
      <c r="C31" s="4">
        <v>0</v>
      </c>
      <c r="F31" t="s">
        <v>5</v>
      </c>
      <c r="G31" t="s">
        <v>146</v>
      </c>
      <c r="I31">
        <v>1</v>
      </c>
      <c r="K31" s="1">
        <f t="shared" si="2"/>
        <v>1</v>
      </c>
      <c r="M31">
        <v>1</v>
      </c>
      <c r="P31" s="1">
        <f t="shared" si="3"/>
        <v>1</v>
      </c>
      <c r="Q31" s="1">
        <f t="shared" si="4"/>
        <v>2</v>
      </c>
    </row>
    <row r="32" spans="1:17" x14ac:dyDescent="0.25">
      <c r="A32" s="4" t="s">
        <v>121</v>
      </c>
      <c r="B32" s="4" t="s">
        <v>30</v>
      </c>
      <c r="C32" s="4">
        <v>0</v>
      </c>
      <c r="F32" s="5" t="s">
        <v>125</v>
      </c>
      <c r="G32" s="5"/>
      <c r="H32" s="5">
        <f t="shared" ref="H32:Q32" si="5">SUM(H12:H31)</f>
        <v>340</v>
      </c>
      <c r="I32" s="5">
        <f t="shared" si="5"/>
        <v>1</v>
      </c>
      <c r="J32" s="5">
        <f t="shared" si="5"/>
        <v>7</v>
      </c>
      <c r="K32" s="5">
        <f t="shared" si="5"/>
        <v>348</v>
      </c>
      <c r="L32" s="5">
        <f t="shared" si="5"/>
        <v>148</v>
      </c>
      <c r="M32" s="5">
        <f t="shared" si="5"/>
        <v>1</v>
      </c>
      <c r="N32" s="5">
        <f t="shared" si="5"/>
        <v>5</v>
      </c>
      <c r="O32" s="1">
        <f t="shared" si="5"/>
        <v>4</v>
      </c>
      <c r="P32" s="5">
        <f t="shared" si="5"/>
        <v>158</v>
      </c>
      <c r="Q32" s="5">
        <f t="shared" si="5"/>
        <v>506</v>
      </c>
    </row>
    <row r="33" spans="1:18" x14ac:dyDescent="0.25">
      <c r="A33" s="4" t="s">
        <v>121</v>
      </c>
      <c r="B33" s="4" t="s">
        <v>31</v>
      </c>
      <c r="C33" s="4">
        <v>0</v>
      </c>
    </row>
    <row r="34" spans="1:18" x14ac:dyDescent="0.25">
      <c r="A34" s="4" t="s">
        <v>121</v>
      </c>
      <c r="B34" s="4" t="s">
        <v>32</v>
      </c>
      <c r="C34" s="4">
        <v>0</v>
      </c>
    </row>
    <row r="35" spans="1:18" x14ac:dyDescent="0.25">
      <c r="A35" s="4" t="s">
        <v>121</v>
      </c>
      <c r="B35" s="4" t="s">
        <v>33</v>
      </c>
      <c r="C35" s="4">
        <v>0</v>
      </c>
      <c r="H35" s="1" t="s">
        <v>134</v>
      </c>
      <c r="I35" s="1" t="s">
        <v>136</v>
      </c>
      <c r="J35" s="1" t="s">
        <v>137</v>
      </c>
      <c r="K35" s="1" t="s">
        <v>138</v>
      </c>
      <c r="L35" s="1" t="s">
        <v>118</v>
      </c>
      <c r="M35" s="1" t="s">
        <v>141</v>
      </c>
      <c r="N35" s="1" t="s">
        <v>142</v>
      </c>
      <c r="O35" s="1" t="s">
        <v>143</v>
      </c>
      <c r="P35" s="1" t="s">
        <v>145</v>
      </c>
      <c r="Q35" s="1" t="s">
        <v>6</v>
      </c>
    </row>
    <row r="36" spans="1:18" x14ac:dyDescent="0.25">
      <c r="A36" s="26" t="s">
        <v>34</v>
      </c>
      <c r="B36" s="26" t="s">
        <v>35</v>
      </c>
      <c r="C36" s="26">
        <v>0</v>
      </c>
      <c r="F36" t="s">
        <v>121</v>
      </c>
      <c r="G36" t="str">
        <f t="shared" ref="G36:G47" si="6">B24</f>
        <v>FI</v>
      </c>
      <c r="H36">
        <f t="shared" ref="H36:H47" si="7">C24</f>
        <v>137</v>
      </c>
      <c r="J36">
        <v>3</v>
      </c>
      <c r="K36" s="1">
        <f>SUM(H36:J36)</f>
        <v>140</v>
      </c>
      <c r="L36">
        <v>78</v>
      </c>
      <c r="O36">
        <v>1</v>
      </c>
      <c r="P36" s="1">
        <f>SUM(L36:O36)</f>
        <v>79</v>
      </c>
      <c r="Q36" s="1">
        <f>P36+K36</f>
        <v>219</v>
      </c>
    </row>
    <row r="37" spans="1:18" x14ac:dyDescent="0.25">
      <c r="A37" s="26" t="s">
        <v>36</v>
      </c>
      <c r="B37" s="26" t="s">
        <v>37</v>
      </c>
      <c r="C37" s="26">
        <v>0</v>
      </c>
      <c r="F37" t="s">
        <v>121</v>
      </c>
      <c r="G37" t="str">
        <f t="shared" si="6"/>
        <v>AN</v>
      </c>
      <c r="H37">
        <f t="shared" si="7"/>
        <v>71</v>
      </c>
      <c r="K37" s="1">
        <f t="shared" ref="K37:K48" si="8">SUM(H37:J37)</f>
        <v>71</v>
      </c>
      <c r="L37">
        <v>41</v>
      </c>
      <c r="P37" s="1">
        <f t="shared" ref="P37:P47" si="9">SUM(L37:O37)</f>
        <v>41</v>
      </c>
      <c r="Q37" s="1">
        <f t="shared" ref="Q37:Q47" si="10">P37+K37</f>
        <v>112</v>
      </c>
    </row>
    <row r="38" spans="1:18" x14ac:dyDescent="0.25">
      <c r="A38" s="26" t="s">
        <v>38</v>
      </c>
      <c r="B38" s="26" t="s">
        <v>39</v>
      </c>
      <c r="C38" s="26">
        <v>0</v>
      </c>
      <c r="F38" t="s">
        <v>121</v>
      </c>
      <c r="G38" t="str">
        <f t="shared" si="6"/>
        <v>UDC</v>
      </c>
      <c r="H38">
        <f t="shared" si="7"/>
        <v>39</v>
      </c>
      <c r="K38" s="1">
        <f t="shared" si="8"/>
        <v>39</v>
      </c>
      <c r="L38">
        <v>21</v>
      </c>
      <c r="P38" s="1">
        <f t="shared" si="9"/>
        <v>21</v>
      </c>
      <c r="Q38" s="1">
        <f t="shared" si="10"/>
        <v>60</v>
      </c>
    </row>
    <row r="39" spans="1:18" x14ac:dyDescent="0.25">
      <c r="A39" s="26" t="s">
        <v>40</v>
      </c>
      <c r="B39" s="26" t="s">
        <v>41</v>
      </c>
      <c r="C39" s="26">
        <v>0</v>
      </c>
      <c r="F39" t="s">
        <v>121</v>
      </c>
      <c r="G39" t="str">
        <f t="shared" si="6"/>
        <v>LN+MPA</v>
      </c>
      <c r="H39">
        <f t="shared" si="7"/>
        <v>26</v>
      </c>
      <c r="K39" s="1">
        <f t="shared" si="8"/>
        <v>26</v>
      </c>
      <c r="L39">
        <v>13</v>
      </c>
      <c r="P39" s="1">
        <f t="shared" si="9"/>
        <v>13</v>
      </c>
      <c r="Q39" s="1">
        <f t="shared" si="10"/>
        <v>39</v>
      </c>
    </row>
    <row r="40" spans="1:18" x14ac:dyDescent="0.25">
      <c r="A40" s="26" t="s">
        <v>42</v>
      </c>
      <c r="B40" s="26" t="s">
        <v>43</v>
      </c>
      <c r="C40" s="26">
        <v>0</v>
      </c>
      <c r="F40" t="s">
        <v>121</v>
      </c>
      <c r="G40" t="str">
        <f t="shared" si="6"/>
        <v>DC-NPSI</v>
      </c>
      <c r="H40">
        <f t="shared" si="7"/>
        <v>4</v>
      </c>
      <c r="K40" s="1">
        <f t="shared" si="8"/>
        <v>4</v>
      </c>
      <c r="L40">
        <v>0</v>
      </c>
      <c r="P40" s="1">
        <f t="shared" si="9"/>
        <v>0</v>
      </c>
      <c r="Q40" s="1">
        <f t="shared" si="10"/>
        <v>4</v>
      </c>
    </row>
    <row r="41" spans="1:18" x14ac:dyDescent="0.25">
      <c r="A41" s="26" t="s">
        <v>44</v>
      </c>
      <c r="B41" s="26" t="s">
        <v>45</v>
      </c>
      <c r="C41" s="26">
        <v>0</v>
      </c>
      <c r="F41" t="s">
        <v>121</v>
      </c>
      <c r="G41" t="str">
        <f t="shared" si="6"/>
        <v>AltSoc</v>
      </c>
      <c r="H41">
        <f t="shared" si="7"/>
        <v>0</v>
      </c>
      <c r="K41" s="1">
        <f t="shared" si="8"/>
        <v>0</v>
      </c>
      <c r="L41">
        <v>0</v>
      </c>
      <c r="P41" s="1">
        <f t="shared" si="9"/>
        <v>0</v>
      </c>
      <c r="Q41" s="1">
        <f t="shared" si="10"/>
        <v>0</v>
      </c>
    </row>
    <row r="42" spans="1:18" x14ac:dyDescent="0.25">
      <c r="A42" s="26" t="s">
        <v>46</v>
      </c>
      <c r="B42" s="26" t="s">
        <v>47</v>
      </c>
      <c r="C42" s="26">
        <v>0</v>
      </c>
      <c r="F42" t="s">
        <v>121</v>
      </c>
      <c r="G42" t="str">
        <f t="shared" si="6"/>
        <v>FT</v>
      </c>
      <c r="H42">
        <f t="shared" si="7"/>
        <v>0</v>
      </c>
      <c r="K42" s="1">
        <f t="shared" si="8"/>
        <v>0</v>
      </c>
      <c r="L42">
        <v>0</v>
      </c>
      <c r="P42" s="1">
        <f t="shared" si="9"/>
        <v>0</v>
      </c>
      <c r="Q42" s="1">
        <f t="shared" si="10"/>
        <v>0</v>
      </c>
    </row>
    <row r="43" spans="1:18" x14ac:dyDescent="0.25">
      <c r="A43" s="26" t="s">
        <v>48</v>
      </c>
      <c r="B43" s="26" t="s">
        <v>49</v>
      </c>
      <c r="C43" s="26">
        <v>0</v>
      </c>
      <c r="F43" t="s">
        <v>121</v>
      </c>
      <c r="G43" t="str">
        <f t="shared" si="6"/>
        <v>NoEuro</v>
      </c>
      <c r="H43">
        <f t="shared" si="7"/>
        <v>0</v>
      </c>
      <c r="K43" s="1">
        <f t="shared" si="8"/>
        <v>0</v>
      </c>
      <c r="L43">
        <v>0</v>
      </c>
      <c r="P43" s="1">
        <f t="shared" si="9"/>
        <v>0</v>
      </c>
      <c r="Q43" s="1">
        <f t="shared" si="10"/>
        <v>0</v>
      </c>
    </row>
    <row r="44" spans="1:18" x14ac:dyDescent="0.25">
      <c r="A44" s="26" t="s">
        <v>50</v>
      </c>
      <c r="B44" s="26" t="s">
        <v>51</v>
      </c>
      <c r="C44" s="26">
        <v>0</v>
      </c>
      <c r="F44" t="s">
        <v>121</v>
      </c>
      <c r="G44" t="str">
        <f t="shared" si="6"/>
        <v>PensUniti</v>
      </c>
      <c r="H44">
        <f t="shared" si="7"/>
        <v>0</v>
      </c>
      <c r="K44" s="1">
        <f t="shared" si="8"/>
        <v>0</v>
      </c>
      <c r="L44">
        <v>0</v>
      </c>
      <c r="N44" s="1"/>
      <c r="P44" s="1">
        <f t="shared" si="9"/>
        <v>0</v>
      </c>
      <c r="Q44" s="1">
        <f t="shared" si="10"/>
        <v>0</v>
      </c>
    </row>
    <row r="45" spans="1:18" x14ac:dyDescent="0.25">
      <c r="A45" s="26" t="s">
        <v>52</v>
      </c>
      <c r="B45" s="26" t="s">
        <v>53</v>
      </c>
      <c r="C45" s="26">
        <v>0</v>
      </c>
      <c r="F45" t="s">
        <v>121</v>
      </c>
      <c r="G45" t="str">
        <f t="shared" si="6"/>
        <v>VerdiVerdi</v>
      </c>
      <c r="H45">
        <f t="shared" si="7"/>
        <v>0</v>
      </c>
      <c r="K45" s="1">
        <f t="shared" si="8"/>
        <v>0</v>
      </c>
      <c r="L45">
        <v>0</v>
      </c>
      <c r="P45" s="1">
        <f t="shared" si="9"/>
        <v>0</v>
      </c>
      <c r="Q45" s="1">
        <f t="shared" si="10"/>
        <v>0</v>
      </c>
    </row>
    <row r="46" spans="1:18" x14ac:dyDescent="0.25">
      <c r="A46" s="26" t="s">
        <v>54</v>
      </c>
      <c r="B46" s="26" t="s">
        <v>55</v>
      </c>
      <c r="C46" s="26">
        <v>0</v>
      </c>
      <c r="F46" t="s">
        <v>121</v>
      </c>
      <c r="G46" t="str">
        <f t="shared" si="6"/>
        <v>PLI</v>
      </c>
      <c r="H46">
        <f t="shared" si="7"/>
        <v>0</v>
      </c>
      <c r="K46" s="1">
        <f t="shared" si="8"/>
        <v>0</v>
      </c>
      <c r="L46">
        <v>0</v>
      </c>
      <c r="P46" s="1">
        <f t="shared" si="9"/>
        <v>0</v>
      </c>
      <c r="Q46" s="1">
        <f t="shared" si="10"/>
        <v>0</v>
      </c>
    </row>
    <row r="47" spans="1:18" x14ac:dyDescent="0.25">
      <c r="A47" s="26" t="s">
        <v>56</v>
      </c>
      <c r="B47" s="26" t="s">
        <v>57</v>
      </c>
      <c r="C47" s="26">
        <v>0</v>
      </c>
      <c r="F47" t="s">
        <v>121</v>
      </c>
      <c r="G47" t="str">
        <f t="shared" si="6"/>
        <v>SOS</v>
      </c>
      <c r="H47">
        <f t="shared" si="7"/>
        <v>0</v>
      </c>
      <c r="K47" s="1">
        <f t="shared" si="8"/>
        <v>0</v>
      </c>
      <c r="L47">
        <v>0</v>
      </c>
      <c r="P47" s="1">
        <f t="shared" si="9"/>
        <v>0</v>
      </c>
      <c r="Q47" s="1">
        <f t="shared" si="10"/>
        <v>0</v>
      </c>
    </row>
    <row r="48" spans="1:18" x14ac:dyDescent="0.25">
      <c r="A48" s="1" t="s">
        <v>96</v>
      </c>
      <c r="B48" s="1"/>
      <c r="C48" s="1">
        <f>SUM(C12:C47)</f>
        <v>617</v>
      </c>
      <c r="F48" t="s">
        <v>121</v>
      </c>
      <c r="G48" t="s">
        <v>121</v>
      </c>
      <c r="K48" s="1">
        <f t="shared" si="8"/>
        <v>0</v>
      </c>
      <c r="N48">
        <v>2</v>
      </c>
      <c r="P48" s="1">
        <f t="shared" ref="P48" si="11">SUM(L48:O48)</f>
        <v>2</v>
      </c>
      <c r="Q48" s="1">
        <f t="shared" ref="Q48" si="12">P48+K48</f>
        <v>2</v>
      </c>
      <c r="R48" t="s">
        <v>147</v>
      </c>
    </row>
    <row r="49" spans="1:20" x14ac:dyDescent="0.25">
      <c r="A49" s="3" t="s">
        <v>5</v>
      </c>
      <c r="B49" s="3" t="s">
        <v>58</v>
      </c>
      <c r="C49" s="3">
        <v>1</v>
      </c>
      <c r="F49" t="s">
        <v>121</v>
      </c>
      <c r="G49" t="s">
        <v>84</v>
      </c>
      <c r="K49" s="1">
        <f t="shared" ref="K49:K54" si="13">SUM(H49:J49)</f>
        <v>0</v>
      </c>
      <c r="L49">
        <v>0</v>
      </c>
      <c r="P49" s="1">
        <f t="shared" ref="P49:P54" si="14">SUM(L49:O49)</f>
        <v>0</v>
      </c>
      <c r="Q49" s="1">
        <f t="shared" ref="Q49:Q54" si="15">P49+K49</f>
        <v>0</v>
      </c>
    </row>
    <row r="50" spans="1:20" x14ac:dyDescent="0.25">
      <c r="A50" s="20" t="s">
        <v>59</v>
      </c>
      <c r="B50" s="20" t="s">
        <v>60</v>
      </c>
      <c r="C50" s="20">
        <v>0</v>
      </c>
      <c r="F50" t="s">
        <v>121</v>
      </c>
      <c r="G50" t="s">
        <v>100</v>
      </c>
      <c r="K50" s="1">
        <f t="shared" si="13"/>
        <v>0</v>
      </c>
      <c r="L50">
        <v>0</v>
      </c>
      <c r="P50" s="1">
        <f t="shared" si="14"/>
        <v>0</v>
      </c>
      <c r="Q50" s="1">
        <f t="shared" si="15"/>
        <v>0</v>
      </c>
    </row>
    <row r="51" spans="1:20" x14ac:dyDescent="0.25">
      <c r="A51" t="s">
        <v>61</v>
      </c>
      <c r="B51" t="s">
        <v>62</v>
      </c>
      <c r="C51">
        <v>0</v>
      </c>
      <c r="F51" t="s">
        <v>121</v>
      </c>
      <c r="G51" t="s">
        <v>102</v>
      </c>
      <c r="K51" s="1">
        <f t="shared" si="13"/>
        <v>0</v>
      </c>
      <c r="L51">
        <v>0</v>
      </c>
      <c r="P51" s="1">
        <f t="shared" si="14"/>
        <v>0</v>
      </c>
      <c r="Q51" s="1">
        <f t="shared" si="15"/>
        <v>0</v>
      </c>
    </row>
    <row r="52" spans="1:20" x14ac:dyDescent="0.25">
      <c r="A52" t="s">
        <v>63</v>
      </c>
      <c r="B52" t="s">
        <v>24</v>
      </c>
      <c r="C52">
        <v>0</v>
      </c>
      <c r="F52" t="s">
        <v>121</v>
      </c>
      <c r="G52" t="s">
        <v>103</v>
      </c>
      <c r="K52" s="1">
        <f t="shared" si="13"/>
        <v>0</v>
      </c>
      <c r="L52">
        <v>0</v>
      </c>
      <c r="P52" s="1">
        <f t="shared" si="14"/>
        <v>0</v>
      </c>
      <c r="Q52" s="1">
        <f t="shared" si="15"/>
        <v>0</v>
      </c>
    </row>
    <row r="53" spans="1:20" x14ac:dyDescent="0.25">
      <c r="A53" t="s">
        <v>64</v>
      </c>
      <c r="B53" t="s">
        <v>27</v>
      </c>
      <c r="C53">
        <v>0</v>
      </c>
      <c r="F53" t="s">
        <v>121</v>
      </c>
      <c r="G53" t="s">
        <v>85</v>
      </c>
      <c r="K53" s="1">
        <f t="shared" si="13"/>
        <v>0</v>
      </c>
      <c r="L53">
        <v>0</v>
      </c>
      <c r="P53" s="1">
        <f t="shared" si="14"/>
        <v>0</v>
      </c>
      <c r="Q53" s="1">
        <f t="shared" si="15"/>
        <v>0</v>
      </c>
    </row>
    <row r="54" spans="1:20" x14ac:dyDescent="0.25">
      <c r="A54" t="s">
        <v>65</v>
      </c>
      <c r="B54" t="s">
        <v>25</v>
      </c>
      <c r="C54">
        <v>0</v>
      </c>
      <c r="F54" t="s">
        <v>121</v>
      </c>
      <c r="G54" t="s">
        <v>70</v>
      </c>
      <c r="J54">
        <v>1</v>
      </c>
      <c r="K54" s="1">
        <f t="shared" si="13"/>
        <v>1</v>
      </c>
      <c r="P54" s="1">
        <f t="shared" si="14"/>
        <v>0</v>
      </c>
      <c r="Q54" s="1">
        <f t="shared" si="15"/>
        <v>1</v>
      </c>
    </row>
    <row r="55" spans="1:20" x14ac:dyDescent="0.25">
      <c r="A55" t="s">
        <v>66</v>
      </c>
      <c r="B55" t="s">
        <v>17</v>
      </c>
      <c r="C55">
        <v>0</v>
      </c>
      <c r="F55" s="6" t="s">
        <v>121</v>
      </c>
      <c r="G55" s="6"/>
      <c r="H55" s="6">
        <f t="shared" ref="H55:Q55" si="16">SUM(H36:H54)</f>
        <v>277</v>
      </c>
      <c r="I55" s="6">
        <f t="shared" si="16"/>
        <v>0</v>
      </c>
      <c r="J55" s="6">
        <f t="shared" si="16"/>
        <v>4</v>
      </c>
      <c r="K55" s="6">
        <f t="shared" si="16"/>
        <v>281</v>
      </c>
      <c r="L55" s="6">
        <f t="shared" si="16"/>
        <v>153</v>
      </c>
      <c r="M55" s="6">
        <f t="shared" si="16"/>
        <v>0</v>
      </c>
      <c r="N55" s="6">
        <f t="shared" si="16"/>
        <v>2</v>
      </c>
      <c r="O55" s="1">
        <f t="shared" si="16"/>
        <v>1</v>
      </c>
      <c r="P55" s="6">
        <f t="shared" si="16"/>
        <v>156</v>
      </c>
      <c r="Q55" s="6">
        <f t="shared" si="16"/>
        <v>437</v>
      </c>
    </row>
    <row r="56" spans="1:20" x14ac:dyDescent="0.25">
      <c r="A56" t="s">
        <v>67</v>
      </c>
      <c r="B56" t="s">
        <v>28</v>
      </c>
      <c r="C56">
        <v>0</v>
      </c>
    </row>
    <row r="57" spans="1:20" x14ac:dyDescent="0.25">
      <c r="A57" s="1" t="s">
        <v>95</v>
      </c>
      <c r="B57" s="1"/>
      <c r="C57" s="1">
        <f>SUM(C49:C56)</f>
        <v>1</v>
      </c>
      <c r="F57" s="2" t="s">
        <v>140</v>
      </c>
      <c r="G57" s="2" t="s">
        <v>140</v>
      </c>
      <c r="H57" s="2"/>
      <c r="I57" s="2"/>
      <c r="J57" s="2">
        <v>1</v>
      </c>
      <c r="K57" s="9">
        <f>SUM(H57:J57)</f>
        <v>1</v>
      </c>
      <c r="L57" s="2"/>
      <c r="M57" s="2"/>
      <c r="N57" s="2"/>
      <c r="O57">
        <v>1</v>
      </c>
      <c r="P57" s="9">
        <f>SUM(L57:O57)</f>
        <v>1</v>
      </c>
      <c r="Q57" s="9">
        <f>P57+K57</f>
        <v>2</v>
      </c>
    </row>
    <row r="58" spans="1:20" x14ac:dyDescent="0.25">
      <c r="A58" s="3" t="s">
        <v>5</v>
      </c>
      <c r="B58" s="3" t="s">
        <v>5</v>
      </c>
      <c r="C58" s="3">
        <v>6</v>
      </c>
    </row>
    <row r="59" spans="1:20" x14ac:dyDescent="0.25">
      <c r="A59" s="4" t="s">
        <v>121</v>
      </c>
      <c r="B59" s="4" t="s">
        <v>69</v>
      </c>
      <c r="C59" s="4">
        <v>3</v>
      </c>
      <c r="F59" s="7" t="s">
        <v>6</v>
      </c>
      <c r="G59" s="8"/>
      <c r="H59" s="8"/>
      <c r="I59" s="8"/>
      <c r="J59" s="8"/>
      <c r="K59" s="7">
        <f>K57+K55+K32</f>
        <v>630</v>
      </c>
      <c r="L59" s="8"/>
      <c r="M59" s="8"/>
      <c r="N59" s="8"/>
      <c r="O59" s="28"/>
      <c r="P59" s="7">
        <f>P57+P55+P32</f>
        <v>315</v>
      </c>
      <c r="Q59" s="8">
        <f>P59+K59</f>
        <v>945</v>
      </c>
    </row>
    <row r="60" spans="1:20" x14ac:dyDescent="0.25">
      <c r="A60" s="2" t="s">
        <v>140</v>
      </c>
      <c r="B60" s="2" t="s">
        <v>140</v>
      </c>
      <c r="C60" s="2">
        <v>1</v>
      </c>
    </row>
    <row r="61" spans="1:20" x14ac:dyDescent="0.25">
      <c r="A61" s="4" t="s">
        <v>121</v>
      </c>
      <c r="B61" s="4" t="s">
        <v>70</v>
      </c>
      <c r="C61" s="4">
        <v>1</v>
      </c>
    </row>
    <row r="62" spans="1:20" ht="18.75" x14ac:dyDescent="0.3">
      <c r="B62" t="s">
        <v>24</v>
      </c>
      <c r="C62">
        <v>0</v>
      </c>
      <c r="F62" s="10" t="s">
        <v>151</v>
      </c>
    </row>
    <row r="63" spans="1:20" x14ac:dyDescent="0.25">
      <c r="A63" s="3" t="s">
        <v>5</v>
      </c>
      <c r="B63" s="3" t="s">
        <v>14</v>
      </c>
      <c r="C63" s="3">
        <v>1</v>
      </c>
      <c r="F63" s="1" t="s">
        <v>8</v>
      </c>
      <c r="G63" s="1" t="s">
        <v>9</v>
      </c>
      <c r="H63" s="1" t="s">
        <v>152</v>
      </c>
      <c r="I63" s="1" t="s">
        <v>10</v>
      </c>
      <c r="K63" s="1" t="s">
        <v>8</v>
      </c>
      <c r="L63" s="1" t="s">
        <v>9</v>
      </c>
      <c r="M63" s="1" t="s">
        <v>152</v>
      </c>
      <c r="N63" s="1" t="s">
        <v>10</v>
      </c>
      <c r="P63" s="1" t="s">
        <v>8</v>
      </c>
      <c r="Q63" s="1" t="s">
        <v>9</v>
      </c>
      <c r="R63" s="1" t="s">
        <v>152</v>
      </c>
      <c r="S63" s="1" t="s">
        <v>10</v>
      </c>
    </row>
    <row r="64" spans="1:20" x14ac:dyDescent="0.25">
      <c r="B64" t="s">
        <v>25</v>
      </c>
      <c r="C64">
        <v>0</v>
      </c>
      <c r="F64" t="s">
        <v>5</v>
      </c>
      <c r="I64">
        <f>Q32</f>
        <v>506</v>
      </c>
      <c r="J64" t="s">
        <v>191</v>
      </c>
      <c r="K64" t="s">
        <v>121</v>
      </c>
      <c r="N64">
        <f>Q55</f>
        <v>437</v>
      </c>
      <c r="O64" t="s">
        <v>189</v>
      </c>
      <c r="P64" t="s">
        <v>34</v>
      </c>
      <c r="Q64" t="s">
        <v>35</v>
      </c>
      <c r="R64" t="s">
        <v>35</v>
      </c>
      <c r="S64">
        <v>0</v>
      </c>
      <c r="T64" t="s">
        <v>191</v>
      </c>
    </row>
    <row r="65" spans="1:20" x14ac:dyDescent="0.25">
      <c r="A65" s="26"/>
      <c r="B65" s="26" t="s">
        <v>71</v>
      </c>
      <c r="C65" s="26">
        <v>0</v>
      </c>
      <c r="F65" s="12" t="s">
        <v>5</v>
      </c>
      <c r="G65" s="12" t="s">
        <v>1</v>
      </c>
      <c r="H65" s="12"/>
      <c r="I65" s="12">
        <f t="shared" ref="I65:I84" si="17">Q12</f>
        <v>231</v>
      </c>
      <c r="J65" t="s">
        <v>191</v>
      </c>
      <c r="K65" s="19" t="s">
        <v>121</v>
      </c>
      <c r="L65" s="19" t="s">
        <v>22</v>
      </c>
      <c r="M65" s="19"/>
      <c r="N65" s="19">
        <f>Q36</f>
        <v>219</v>
      </c>
      <c r="O65" t="s">
        <v>189</v>
      </c>
      <c r="P65" t="s">
        <v>36</v>
      </c>
      <c r="Q65" t="s">
        <v>37</v>
      </c>
      <c r="R65" t="s">
        <v>37</v>
      </c>
      <c r="S65">
        <v>0</v>
      </c>
      <c r="T65" t="s">
        <v>191</v>
      </c>
    </row>
    <row r="66" spans="1:20" x14ac:dyDescent="0.25">
      <c r="A66" s="26"/>
      <c r="B66" s="26" t="s">
        <v>72</v>
      </c>
      <c r="C66" s="26">
        <v>0</v>
      </c>
      <c r="F66" t="s">
        <v>5</v>
      </c>
      <c r="G66" t="s">
        <v>11</v>
      </c>
      <c r="H66" t="s">
        <v>11</v>
      </c>
      <c r="I66">
        <f t="shared" si="17"/>
        <v>68</v>
      </c>
      <c r="J66" t="s">
        <v>191</v>
      </c>
      <c r="K66" s="19" t="s">
        <v>121</v>
      </c>
      <c r="L66" s="19" t="s">
        <v>22</v>
      </c>
      <c r="M66" s="19" t="s">
        <v>22</v>
      </c>
      <c r="N66" s="19">
        <f>N65-N67</f>
        <v>217</v>
      </c>
      <c r="O66" t="s">
        <v>189</v>
      </c>
      <c r="P66" t="s">
        <v>38</v>
      </c>
      <c r="Q66" t="s">
        <v>39</v>
      </c>
      <c r="R66" t="s">
        <v>39</v>
      </c>
      <c r="S66">
        <v>0</v>
      </c>
      <c r="T66" t="s">
        <v>191</v>
      </c>
    </row>
    <row r="67" spans="1:20" x14ac:dyDescent="0.25">
      <c r="A67" s="26"/>
      <c r="B67" s="26" t="s">
        <v>73</v>
      </c>
      <c r="C67" s="26">
        <v>0</v>
      </c>
      <c r="F67" s="13" t="s">
        <v>5</v>
      </c>
      <c r="G67" s="13" t="s">
        <v>12</v>
      </c>
      <c r="H67" s="13"/>
      <c r="I67" s="13">
        <f t="shared" si="17"/>
        <v>18</v>
      </c>
      <c r="J67" t="s">
        <v>191</v>
      </c>
      <c r="K67" s="19" t="s">
        <v>121</v>
      </c>
      <c r="L67" s="19" t="s">
        <v>22</v>
      </c>
      <c r="M67" s="19" t="s">
        <v>84</v>
      </c>
      <c r="N67" s="19">
        <v>2</v>
      </c>
      <c r="O67" t="s">
        <v>189</v>
      </c>
      <c r="P67" t="s">
        <v>40</v>
      </c>
      <c r="Q67" t="s">
        <v>41</v>
      </c>
      <c r="R67" t="s">
        <v>41</v>
      </c>
      <c r="S67">
        <v>0</v>
      </c>
      <c r="T67" t="s">
        <v>191</v>
      </c>
    </row>
    <row r="68" spans="1:20" x14ac:dyDescent="0.25">
      <c r="B68" t="s">
        <v>16</v>
      </c>
      <c r="C68">
        <v>0</v>
      </c>
      <c r="F68" t="s">
        <v>5</v>
      </c>
      <c r="G68" t="s">
        <v>13</v>
      </c>
      <c r="H68" t="s">
        <v>13</v>
      </c>
      <c r="I68">
        <f t="shared" si="17"/>
        <v>16</v>
      </c>
      <c r="J68" t="s">
        <v>191</v>
      </c>
      <c r="K68" t="s">
        <v>121</v>
      </c>
      <c r="L68" t="s">
        <v>23</v>
      </c>
      <c r="M68" t="s">
        <v>23</v>
      </c>
      <c r="N68">
        <f>Q37</f>
        <v>112</v>
      </c>
      <c r="O68" t="s">
        <v>189</v>
      </c>
      <c r="P68" t="s">
        <v>42</v>
      </c>
      <c r="Q68" t="s">
        <v>43</v>
      </c>
      <c r="R68" t="s">
        <v>43</v>
      </c>
      <c r="S68">
        <v>0</v>
      </c>
      <c r="T68" t="s">
        <v>191</v>
      </c>
    </row>
    <row r="69" spans="1:20" x14ac:dyDescent="0.25">
      <c r="B69" t="s">
        <v>74</v>
      </c>
      <c r="C69">
        <v>0</v>
      </c>
      <c r="F69" s="18" t="s">
        <v>5</v>
      </c>
      <c r="G69" s="18" t="s">
        <v>14</v>
      </c>
      <c r="H69" s="18" t="s">
        <v>14</v>
      </c>
      <c r="I69" s="18">
        <f t="shared" si="17"/>
        <v>21</v>
      </c>
      <c r="J69" s="18" t="s">
        <v>191</v>
      </c>
      <c r="K69" s="4" t="s">
        <v>121</v>
      </c>
      <c r="L69" s="4" t="s">
        <v>24</v>
      </c>
      <c r="M69" s="4"/>
      <c r="N69" s="4">
        <f>Q38</f>
        <v>60</v>
      </c>
      <c r="O69" t="s">
        <v>191</v>
      </c>
      <c r="P69" t="s">
        <v>44</v>
      </c>
      <c r="Q69" t="s">
        <v>45</v>
      </c>
      <c r="R69" t="s">
        <v>45</v>
      </c>
      <c r="S69">
        <v>0</v>
      </c>
      <c r="T69" t="s">
        <v>191</v>
      </c>
    </row>
    <row r="70" spans="1:20" x14ac:dyDescent="0.25">
      <c r="A70" s="26"/>
      <c r="B70" s="26" t="s">
        <v>75</v>
      </c>
      <c r="C70" s="26">
        <v>0</v>
      </c>
      <c r="F70" t="s">
        <v>5</v>
      </c>
      <c r="G70" t="s">
        <v>15</v>
      </c>
      <c r="H70" t="s">
        <v>15</v>
      </c>
      <c r="I70">
        <f t="shared" si="17"/>
        <v>15</v>
      </c>
      <c r="J70" t="s">
        <v>191</v>
      </c>
      <c r="K70" s="4" t="s">
        <v>121</v>
      </c>
      <c r="L70" s="4" t="s">
        <v>24</v>
      </c>
      <c r="M70" s="4" t="s">
        <v>24</v>
      </c>
      <c r="N70" s="4">
        <f>N69-N71</f>
        <v>59</v>
      </c>
      <c r="O70" s="4" t="s">
        <v>191</v>
      </c>
      <c r="P70" t="s">
        <v>46</v>
      </c>
      <c r="Q70" t="s">
        <v>47</v>
      </c>
      <c r="R70" t="s">
        <v>187</v>
      </c>
      <c r="S70">
        <v>0</v>
      </c>
      <c r="T70" t="s">
        <v>191</v>
      </c>
    </row>
    <row r="71" spans="1:20" x14ac:dyDescent="0.25">
      <c r="A71" s="27"/>
      <c r="B71" s="26" t="s">
        <v>76</v>
      </c>
      <c r="C71" s="26">
        <v>0</v>
      </c>
      <c r="F71" t="s">
        <v>5</v>
      </c>
      <c r="G71" t="s">
        <v>16</v>
      </c>
      <c r="H71" t="s">
        <v>16</v>
      </c>
      <c r="I71">
        <f t="shared" si="17"/>
        <v>13</v>
      </c>
      <c r="J71" t="s">
        <v>191</v>
      </c>
      <c r="K71" s="4" t="s">
        <v>121</v>
      </c>
      <c r="L71" s="4" t="s">
        <v>24</v>
      </c>
      <c r="M71" s="4" t="s">
        <v>172</v>
      </c>
      <c r="N71" s="4">
        <v>1</v>
      </c>
      <c r="O71" s="4" t="s">
        <v>191</v>
      </c>
      <c r="P71" t="s">
        <v>48</v>
      </c>
      <c r="Q71" t="s">
        <v>49</v>
      </c>
      <c r="R71" t="s">
        <v>49</v>
      </c>
      <c r="S71">
        <v>0</v>
      </c>
      <c r="T71" t="s">
        <v>191</v>
      </c>
    </row>
    <row r="72" spans="1:20" x14ac:dyDescent="0.25">
      <c r="A72" s="1"/>
      <c r="B72" t="s">
        <v>28</v>
      </c>
      <c r="C72">
        <v>0</v>
      </c>
      <c r="F72" t="s">
        <v>5</v>
      </c>
      <c r="G72" t="s">
        <v>153</v>
      </c>
      <c r="H72" t="s">
        <v>153</v>
      </c>
      <c r="I72">
        <f t="shared" si="17"/>
        <v>0</v>
      </c>
      <c r="J72" t="s">
        <v>191</v>
      </c>
      <c r="K72" s="20" t="s">
        <v>121</v>
      </c>
      <c r="L72" s="20" t="s">
        <v>173</v>
      </c>
      <c r="M72" s="20"/>
      <c r="N72" s="20">
        <f>Q39</f>
        <v>39</v>
      </c>
      <c r="O72" t="s">
        <v>189</v>
      </c>
      <c r="P72" t="s">
        <v>50</v>
      </c>
      <c r="Q72" t="s">
        <v>51</v>
      </c>
      <c r="R72" t="s">
        <v>51</v>
      </c>
      <c r="S72">
        <v>0</v>
      </c>
      <c r="T72" t="s">
        <v>191</v>
      </c>
    </row>
    <row r="73" spans="1:20" x14ac:dyDescent="0.25">
      <c r="A73" s="1" t="s">
        <v>97</v>
      </c>
      <c r="C73" s="1">
        <f>SUM(C58:C72)</f>
        <v>12</v>
      </c>
      <c r="F73" s="16" t="s">
        <v>5</v>
      </c>
      <c r="G73" s="16" t="s">
        <v>18</v>
      </c>
      <c r="H73" s="16"/>
      <c r="I73" s="16">
        <f t="shared" si="17"/>
        <v>9</v>
      </c>
      <c r="J73" t="s">
        <v>191</v>
      </c>
      <c r="K73" s="20" t="s">
        <v>121</v>
      </c>
      <c r="L73" s="20" t="s">
        <v>173</v>
      </c>
      <c r="M73" s="20" t="s">
        <v>174</v>
      </c>
      <c r="N73" s="20">
        <v>3</v>
      </c>
      <c r="O73" t="s">
        <v>189</v>
      </c>
      <c r="P73" t="s">
        <v>52</v>
      </c>
      <c r="Q73" t="s">
        <v>53</v>
      </c>
      <c r="R73" t="s">
        <v>53</v>
      </c>
      <c r="S73">
        <v>0</v>
      </c>
      <c r="T73" t="s">
        <v>191</v>
      </c>
    </row>
    <row r="74" spans="1:20" x14ac:dyDescent="0.25">
      <c r="A74" s="3" t="s">
        <v>5</v>
      </c>
      <c r="B74" s="3" t="s">
        <v>2</v>
      </c>
      <c r="C74" s="3">
        <v>62</v>
      </c>
      <c r="F74" t="s">
        <v>5</v>
      </c>
      <c r="G74" t="s">
        <v>154</v>
      </c>
      <c r="H74" t="s">
        <v>154</v>
      </c>
      <c r="I74">
        <f t="shared" si="17"/>
        <v>0</v>
      </c>
      <c r="J74" t="s">
        <v>191</v>
      </c>
      <c r="K74" s="20" t="s">
        <v>121</v>
      </c>
      <c r="L74" s="20" t="s">
        <v>173</v>
      </c>
      <c r="M74" s="20" t="s">
        <v>25</v>
      </c>
      <c r="N74" s="20">
        <f>N72-N73</f>
        <v>36</v>
      </c>
      <c r="O74" t="s">
        <v>189</v>
      </c>
      <c r="P74" t="s">
        <v>54</v>
      </c>
      <c r="Q74" t="s">
        <v>55</v>
      </c>
      <c r="R74" t="s">
        <v>55</v>
      </c>
      <c r="S74">
        <v>0</v>
      </c>
      <c r="T74" t="s">
        <v>191</v>
      </c>
    </row>
    <row r="75" spans="1:20" x14ac:dyDescent="0.25">
      <c r="A75" s="3" t="s">
        <v>5</v>
      </c>
      <c r="B75" s="3" t="s">
        <v>77</v>
      </c>
      <c r="C75" s="5">
        <v>39</v>
      </c>
      <c r="D75" s="1"/>
      <c r="F75" s="14" t="s">
        <v>5</v>
      </c>
      <c r="G75" s="14" t="s">
        <v>164</v>
      </c>
      <c r="H75" s="14"/>
      <c r="I75" s="14">
        <f t="shared" si="17"/>
        <v>1</v>
      </c>
      <c r="J75" t="s">
        <v>191</v>
      </c>
      <c r="K75" s="20" t="s">
        <v>121</v>
      </c>
      <c r="L75" s="20" t="s">
        <v>173</v>
      </c>
      <c r="M75" s="20" t="s">
        <v>175</v>
      </c>
      <c r="N75" s="20">
        <v>0</v>
      </c>
      <c r="O75" t="s">
        <v>189</v>
      </c>
      <c r="P75" t="s">
        <v>56</v>
      </c>
      <c r="Q75" t="s">
        <v>57</v>
      </c>
      <c r="R75" t="s">
        <v>57</v>
      </c>
      <c r="S75">
        <v>0</v>
      </c>
      <c r="T75" t="s">
        <v>191</v>
      </c>
    </row>
    <row r="76" spans="1:20" x14ac:dyDescent="0.25">
      <c r="A76" s="3" t="s">
        <v>5</v>
      </c>
      <c r="B76" s="3" t="s">
        <v>11</v>
      </c>
      <c r="C76" s="3">
        <v>27</v>
      </c>
      <c r="F76" t="s">
        <v>5</v>
      </c>
      <c r="G76" t="s">
        <v>21</v>
      </c>
      <c r="H76" t="s">
        <v>21</v>
      </c>
      <c r="I76">
        <f t="shared" si="17"/>
        <v>0</v>
      </c>
      <c r="J76" t="s">
        <v>191</v>
      </c>
      <c r="K76" s="21" t="s">
        <v>121</v>
      </c>
      <c r="L76" s="21" t="s">
        <v>26</v>
      </c>
      <c r="M76" s="21"/>
      <c r="N76" s="21">
        <f>Q40</f>
        <v>4</v>
      </c>
      <c r="O76" t="s">
        <v>189</v>
      </c>
      <c r="P76" s="20" t="s">
        <v>59</v>
      </c>
      <c r="Q76" s="20" t="s">
        <v>60</v>
      </c>
      <c r="R76" s="20"/>
      <c r="S76" s="20">
        <v>0</v>
      </c>
      <c r="T76" s="29" t="s">
        <v>191</v>
      </c>
    </row>
    <row r="77" spans="1:20" x14ac:dyDescent="0.25">
      <c r="A77" s="3" t="s">
        <v>5</v>
      </c>
      <c r="B77" s="3" t="s">
        <v>78</v>
      </c>
      <c r="C77" s="5">
        <v>11</v>
      </c>
      <c r="F77" t="s">
        <v>5</v>
      </c>
      <c r="G77" t="s">
        <v>2</v>
      </c>
      <c r="H77" t="s">
        <v>2</v>
      </c>
      <c r="I77">
        <f t="shared" si="17"/>
        <v>62</v>
      </c>
      <c r="J77" t="s">
        <v>191</v>
      </c>
      <c r="K77" s="21" t="s">
        <v>121</v>
      </c>
      <c r="L77" s="21" t="s">
        <v>26</v>
      </c>
      <c r="M77" s="21" t="s">
        <v>177</v>
      </c>
      <c r="N77" s="21">
        <v>4</v>
      </c>
      <c r="O77" t="s">
        <v>189</v>
      </c>
      <c r="P77" s="20" t="s">
        <v>59</v>
      </c>
      <c r="Q77" s="20" t="s">
        <v>60</v>
      </c>
      <c r="R77" s="20" t="s">
        <v>183</v>
      </c>
      <c r="S77" s="20">
        <v>0</v>
      </c>
      <c r="T77" s="29" t="s">
        <v>191</v>
      </c>
    </row>
    <row r="78" spans="1:20" x14ac:dyDescent="0.25">
      <c r="A78" s="3" t="s">
        <v>5</v>
      </c>
      <c r="B78" s="3" t="s">
        <v>14</v>
      </c>
      <c r="C78" s="3">
        <v>4</v>
      </c>
      <c r="F78" t="s">
        <v>5</v>
      </c>
      <c r="G78" t="s">
        <v>155</v>
      </c>
      <c r="H78" t="s">
        <v>155</v>
      </c>
      <c r="I78">
        <f t="shared" si="17"/>
        <v>39</v>
      </c>
      <c r="J78" t="s">
        <v>191</v>
      </c>
      <c r="K78" s="21" t="s">
        <v>121</v>
      </c>
      <c r="L78" s="21" t="s">
        <v>26</v>
      </c>
      <c r="M78" s="21" t="s">
        <v>176</v>
      </c>
      <c r="N78" s="21">
        <f>Q42</f>
        <v>0</v>
      </c>
      <c r="O78" s="30" t="s">
        <v>189</v>
      </c>
      <c r="P78" s="20" t="s">
        <v>59</v>
      </c>
      <c r="Q78" s="20" t="s">
        <v>60</v>
      </c>
      <c r="R78" s="20" t="s">
        <v>184</v>
      </c>
      <c r="S78" s="20">
        <v>0</v>
      </c>
      <c r="T78" s="29" t="s">
        <v>191</v>
      </c>
    </row>
    <row r="79" spans="1:20" x14ac:dyDescent="0.25">
      <c r="A79" s="3" t="s">
        <v>5</v>
      </c>
      <c r="B79" s="3" t="s">
        <v>79</v>
      </c>
      <c r="C79" s="5">
        <v>0</v>
      </c>
      <c r="F79" s="15" t="s">
        <v>5</v>
      </c>
      <c r="G79" s="15" t="s">
        <v>156</v>
      </c>
      <c r="H79" s="15"/>
      <c r="I79" s="15">
        <f t="shared" si="17"/>
        <v>11</v>
      </c>
      <c r="J79" t="s">
        <v>191</v>
      </c>
      <c r="K79" s="22" t="s">
        <v>121</v>
      </c>
      <c r="L79" s="22" t="s">
        <v>98</v>
      </c>
      <c r="M79" s="22"/>
      <c r="N79" s="22">
        <f>Q41</f>
        <v>0</v>
      </c>
      <c r="O79" s="30" t="s">
        <v>189</v>
      </c>
      <c r="P79" s="20" t="s">
        <v>59</v>
      </c>
      <c r="Q79" s="20" t="s">
        <v>60</v>
      </c>
      <c r="R79" s="20" t="s">
        <v>185</v>
      </c>
      <c r="S79" s="20">
        <v>0</v>
      </c>
      <c r="T79" s="29" t="s">
        <v>191</v>
      </c>
    </row>
    <row r="80" spans="1:20" x14ac:dyDescent="0.25">
      <c r="A80" s="3" t="s">
        <v>5</v>
      </c>
      <c r="B80" s="3" t="s">
        <v>16</v>
      </c>
      <c r="C80" s="3">
        <v>3</v>
      </c>
      <c r="F80" t="s">
        <v>5</v>
      </c>
      <c r="G80" t="s">
        <v>7</v>
      </c>
      <c r="H80" t="s">
        <v>7</v>
      </c>
      <c r="I80">
        <f t="shared" si="17"/>
        <v>0</v>
      </c>
      <c r="J80" t="s">
        <v>191</v>
      </c>
      <c r="K80" s="22" t="s">
        <v>121</v>
      </c>
      <c r="L80" s="22" t="s">
        <v>98</v>
      </c>
      <c r="M80" s="22" t="s">
        <v>178</v>
      </c>
      <c r="N80" s="22">
        <v>0</v>
      </c>
      <c r="O80" s="30" t="s">
        <v>191</v>
      </c>
      <c r="P80" t="s">
        <v>186</v>
      </c>
      <c r="Q80" t="s">
        <v>71</v>
      </c>
      <c r="R80" t="s">
        <v>71</v>
      </c>
      <c r="S80">
        <v>0</v>
      </c>
    </row>
    <row r="81" spans="1:20" x14ac:dyDescent="0.25">
      <c r="A81" s="3" t="s">
        <v>5</v>
      </c>
      <c r="B81" s="3" t="s">
        <v>17</v>
      </c>
      <c r="C81" s="5">
        <v>0</v>
      </c>
      <c r="F81" t="s">
        <v>5</v>
      </c>
      <c r="G81" t="s">
        <v>83</v>
      </c>
      <c r="H81" t="s">
        <v>83</v>
      </c>
      <c r="I81">
        <f t="shared" si="17"/>
        <v>0</v>
      </c>
      <c r="J81" t="s">
        <v>191</v>
      </c>
      <c r="K81" s="22" t="s">
        <v>121</v>
      </c>
      <c r="L81" s="22" t="s">
        <v>98</v>
      </c>
      <c r="M81" s="22" t="s">
        <v>179</v>
      </c>
      <c r="N81" s="22">
        <v>0</v>
      </c>
      <c r="O81" s="30" t="s">
        <v>191</v>
      </c>
      <c r="P81" t="s">
        <v>186</v>
      </c>
      <c r="Q81" t="s">
        <v>72</v>
      </c>
      <c r="R81" t="s">
        <v>72</v>
      </c>
      <c r="S81">
        <v>0</v>
      </c>
      <c r="T81" t="s">
        <v>189</v>
      </c>
    </row>
    <row r="82" spans="1:20" x14ac:dyDescent="0.25">
      <c r="A82" s="3" t="s">
        <v>5</v>
      </c>
      <c r="B82" s="3" t="s">
        <v>80</v>
      </c>
      <c r="C82" s="3">
        <v>0</v>
      </c>
      <c r="F82" t="s">
        <v>5</v>
      </c>
      <c r="G82" t="s">
        <v>4</v>
      </c>
      <c r="H82" t="s">
        <v>4</v>
      </c>
      <c r="I82">
        <f t="shared" si="17"/>
        <v>0</v>
      </c>
      <c r="J82" t="s">
        <v>191</v>
      </c>
      <c r="K82" s="22" t="s">
        <v>121</v>
      </c>
      <c r="L82" s="22" t="s">
        <v>98</v>
      </c>
      <c r="M82" s="22" t="s">
        <v>180</v>
      </c>
      <c r="N82" s="22">
        <v>0</v>
      </c>
      <c r="O82" s="30" t="s">
        <v>191</v>
      </c>
      <c r="P82" t="s">
        <v>186</v>
      </c>
      <c r="Q82" t="s">
        <v>73</v>
      </c>
      <c r="R82" t="s">
        <v>73</v>
      </c>
      <c r="S82">
        <v>0</v>
      </c>
      <c r="T82" t="s">
        <v>189</v>
      </c>
    </row>
    <row r="83" spans="1:20" x14ac:dyDescent="0.25">
      <c r="A83" s="3" t="s">
        <v>5</v>
      </c>
      <c r="B83" s="3" t="s">
        <v>81</v>
      </c>
      <c r="C83" s="5">
        <v>0</v>
      </c>
      <c r="F83" t="s">
        <v>5</v>
      </c>
      <c r="G83" t="s">
        <v>144</v>
      </c>
      <c r="H83" t="s">
        <v>144</v>
      </c>
      <c r="I83">
        <f t="shared" si="17"/>
        <v>0</v>
      </c>
      <c r="J83" t="s">
        <v>191</v>
      </c>
      <c r="K83" s="24" t="s">
        <v>121</v>
      </c>
      <c r="L83" s="24" t="s">
        <v>181</v>
      </c>
      <c r="M83" s="24"/>
      <c r="N83" s="24">
        <v>0</v>
      </c>
      <c r="O83" s="30" t="s">
        <v>191</v>
      </c>
      <c r="P83" t="s">
        <v>186</v>
      </c>
      <c r="Q83" t="s">
        <v>188</v>
      </c>
      <c r="R83" t="s">
        <v>188</v>
      </c>
      <c r="S83">
        <v>0</v>
      </c>
      <c r="T83" t="s">
        <v>189</v>
      </c>
    </row>
    <row r="84" spans="1:20" x14ac:dyDescent="0.25">
      <c r="A84" s="3" t="s">
        <v>5</v>
      </c>
      <c r="B84" s="3" t="s">
        <v>82</v>
      </c>
      <c r="C84" s="3">
        <v>1</v>
      </c>
      <c r="F84" s="17" t="s">
        <v>5</v>
      </c>
      <c r="G84" s="17" t="s">
        <v>146</v>
      </c>
      <c r="H84" s="17"/>
      <c r="I84" s="17">
        <f t="shared" si="17"/>
        <v>2</v>
      </c>
      <c r="J84" t="s">
        <v>191</v>
      </c>
      <c r="K84" s="24" t="s">
        <v>121</v>
      </c>
      <c r="L84" s="24" t="s">
        <v>181</v>
      </c>
      <c r="M84" s="24" t="s">
        <v>181</v>
      </c>
      <c r="N84" s="24">
        <v>0</v>
      </c>
      <c r="O84" s="30" t="s">
        <v>191</v>
      </c>
      <c r="P84" s="23" t="s">
        <v>186</v>
      </c>
      <c r="Q84" t="s">
        <v>76</v>
      </c>
      <c r="R84" t="s">
        <v>76</v>
      </c>
      <c r="S84">
        <v>0</v>
      </c>
      <c r="T84" t="s">
        <v>189</v>
      </c>
    </row>
    <row r="85" spans="1:20" x14ac:dyDescent="0.25">
      <c r="A85" s="3" t="s">
        <v>5</v>
      </c>
      <c r="B85" s="3" t="s">
        <v>1</v>
      </c>
      <c r="C85" s="3">
        <v>1</v>
      </c>
      <c r="F85" s="13" t="s">
        <v>5</v>
      </c>
      <c r="G85" s="13" t="s">
        <v>12</v>
      </c>
      <c r="H85" s="13" t="s">
        <v>157</v>
      </c>
      <c r="I85" s="13">
        <v>9</v>
      </c>
      <c r="J85" s="29" t="s">
        <v>191</v>
      </c>
      <c r="K85" s="24" t="s">
        <v>121</v>
      </c>
      <c r="L85" s="24" t="s">
        <v>181</v>
      </c>
      <c r="M85" s="24" t="s">
        <v>182</v>
      </c>
      <c r="N85" s="24">
        <v>0</v>
      </c>
      <c r="O85" s="30" t="s">
        <v>191</v>
      </c>
      <c r="P85" t="s">
        <v>87</v>
      </c>
      <c r="Q85" t="s">
        <v>88</v>
      </c>
      <c r="R85" t="s">
        <v>88</v>
      </c>
      <c r="S85">
        <v>0</v>
      </c>
      <c r="T85" t="s">
        <v>191</v>
      </c>
    </row>
    <row r="86" spans="1:20" x14ac:dyDescent="0.25">
      <c r="A86" s="3" t="s">
        <v>5</v>
      </c>
      <c r="B86" s="3" t="s">
        <v>7</v>
      </c>
      <c r="C86" s="3">
        <v>0</v>
      </c>
      <c r="F86" s="13" t="s">
        <v>5</v>
      </c>
      <c r="G86" s="13" t="s">
        <v>12</v>
      </c>
      <c r="H86" s="13" t="s">
        <v>158</v>
      </c>
      <c r="I86" s="13">
        <v>7</v>
      </c>
      <c r="J86" s="29" t="s">
        <v>191</v>
      </c>
      <c r="K86" t="s">
        <v>121</v>
      </c>
      <c r="L86" t="s">
        <v>28</v>
      </c>
      <c r="M86" t="s">
        <v>28</v>
      </c>
      <c r="N86" s="23">
        <v>0</v>
      </c>
      <c r="O86" t="s">
        <v>189</v>
      </c>
      <c r="P86" t="s">
        <v>104</v>
      </c>
      <c r="Q86" t="s">
        <v>86</v>
      </c>
      <c r="R86" t="s">
        <v>86</v>
      </c>
      <c r="S86">
        <v>0</v>
      </c>
      <c r="T86" t="s">
        <v>191</v>
      </c>
    </row>
    <row r="87" spans="1:20" x14ac:dyDescent="0.25">
      <c r="A87" s="3" t="s">
        <v>5</v>
      </c>
      <c r="B87" s="3" t="s">
        <v>4</v>
      </c>
      <c r="C87" s="3">
        <v>0</v>
      </c>
      <c r="F87" s="13" t="s">
        <v>5</v>
      </c>
      <c r="G87" s="13" t="s">
        <v>12</v>
      </c>
      <c r="H87" s="13" t="s">
        <v>12</v>
      </c>
      <c r="I87" s="13">
        <v>2</v>
      </c>
      <c r="J87" s="29" t="s">
        <v>191</v>
      </c>
      <c r="K87" t="s">
        <v>121</v>
      </c>
      <c r="L87" t="s">
        <v>29</v>
      </c>
      <c r="M87" t="s">
        <v>29</v>
      </c>
      <c r="N87" s="23">
        <v>0</v>
      </c>
      <c r="O87" t="s">
        <v>191</v>
      </c>
      <c r="P87" t="s">
        <v>89</v>
      </c>
      <c r="Q87" t="s">
        <v>105</v>
      </c>
      <c r="R87" t="s">
        <v>105</v>
      </c>
      <c r="S87">
        <v>0</v>
      </c>
      <c r="T87" t="s">
        <v>191</v>
      </c>
    </row>
    <row r="88" spans="1:20" x14ac:dyDescent="0.25">
      <c r="A88" s="3" t="s">
        <v>5</v>
      </c>
      <c r="B88" s="3" t="s">
        <v>21</v>
      </c>
      <c r="C88" s="3">
        <v>0</v>
      </c>
      <c r="F88" s="15" t="s">
        <v>5</v>
      </c>
      <c r="G88" s="15" t="s">
        <v>156</v>
      </c>
      <c r="H88" s="15" t="s">
        <v>15</v>
      </c>
      <c r="I88" s="15">
        <v>6</v>
      </c>
      <c r="J88" s="29" t="s">
        <v>191</v>
      </c>
      <c r="K88" t="s">
        <v>121</v>
      </c>
      <c r="L88" t="s">
        <v>30</v>
      </c>
      <c r="M88" t="s">
        <v>30</v>
      </c>
      <c r="N88" s="23">
        <v>0</v>
      </c>
      <c r="O88" t="s">
        <v>189</v>
      </c>
      <c r="P88" t="s">
        <v>108</v>
      </c>
      <c r="Q88" t="s">
        <v>109</v>
      </c>
      <c r="R88" t="s">
        <v>109</v>
      </c>
      <c r="S88">
        <v>0</v>
      </c>
      <c r="T88" t="s">
        <v>191</v>
      </c>
    </row>
    <row r="89" spans="1:20" x14ac:dyDescent="0.25">
      <c r="A89" s="3" t="s">
        <v>5</v>
      </c>
      <c r="B89" s="3" t="s">
        <v>83</v>
      </c>
      <c r="C89" s="3">
        <v>0</v>
      </c>
      <c r="F89" s="15" t="s">
        <v>5</v>
      </c>
      <c r="G89" s="15" t="s">
        <v>156</v>
      </c>
      <c r="H89" s="15" t="s">
        <v>13</v>
      </c>
      <c r="I89" s="15">
        <v>5</v>
      </c>
      <c r="J89" s="29" t="s">
        <v>191</v>
      </c>
      <c r="K89" t="s">
        <v>121</v>
      </c>
      <c r="L89" t="s">
        <v>32</v>
      </c>
      <c r="M89" t="s">
        <v>32</v>
      </c>
      <c r="N89" s="23">
        <v>0</v>
      </c>
      <c r="O89" t="s">
        <v>191</v>
      </c>
      <c r="P89" t="s">
        <v>90</v>
      </c>
      <c r="Q89" t="s">
        <v>111</v>
      </c>
      <c r="R89" t="s">
        <v>111</v>
      </c>
      <c r="S89">
        <v>0</v>
      </c>
      <c r="T89" t="s">
        <v>191</v>
      </c>
    </row>
    <row r="90" spans="1:20" x14ac:dyDescent="0.25">
      <c r="A90" s="4" t="s">
        <v>121</v>
      </c>
      <c r="B90" s="4" t="s">
        <v>22</v>
      </c>
      <c r="C90" s="4">
        <v>78</v>
      </c>
      <c r="F90" s="15" t="s">
        <v>5</v>
      </c>
      <c r="G90" s="15" t="s">
        <v>156</v>
      </c>
      <c r="H90" s="15" t="s">
        <v>159</v>
      </c>
      <c r="I90" s="15">
        <v>0</v>
      </c>
      <c r="J90" s="29" t="s">
        <v>191</v>
      </c>
      <c r="K90" t="s">
        <v>121</v>
      </c>
      <c r="L90" t="s">
        <v>33</v>
      </c>
      <c r="M90" t="s">
        <v>33</v>
      </c>
      <c r="N90" s="23">
        <v>0</v>
      </c>
      <c r="O90" t="s">
        <v>191</v>
      </c>
      <c r="P90" t="s">
        <v>112</v>
      </c>
      <c r="Q90" t="s">
        <v>113</v>
      </c>
      <c r="R90" t="s">
        <v>113</v>
      </c>
      <c r="S90">
        <v>0</v>
      </c>
      <c r="T90" t="s">
        <v>191</v>
      </c>
    </row>
    <row r="91" spans="1:20" x14ac:dyDescent="0.25">
      <c r="A91" s="4" t="s">
        <v>121</v>
      </c>
      <c r="B91" s="4" t="s">
        <v>23</v>
      </c>
      <c r="C91" s="4">
        <v>41</v>
      </c>
      <c r="F91" s="15" t="s">
        <v>5</v>
      </c>
      <c r="G91" s="15" t="s">
        <v>156</v>
      </c>
      <c r="H91" s="15" t="s">
        <v>160</v>
      </c>
      <c r="I91" s="15">
        <v>0</v>
      </c>
      <c r="J91" s="29" t="s">
        <v>191</v>
      </c>
      <c r="K91" s="18" t="s">
        <v>121</v>
      </c>
      <c r="L91" s="18" t="s">
        <v>121</v>
      </c>
      <c r="M91" s="18"/>
      <c r="N91" s="25">
        <v>2</v>
      </c>
      <c r="O91" s="18" t="s">
        <v>191</v>
      </c>
      <c r="P91" t="s">
        <v>91</v>
      </c>
      <c r="Q91" t="s">
        <v>114</v>
      </c>
      <c r="R91" t="s">
        <v>114</v>
      </c>
      <c r="S91">
        <v>0</v>
      </c>
      <c r="T91" t="s">
        <v>191</v>
      </c>
    </row>
    <row r="92" spans="1:20" x14ac:dyDescent="0.25">
      <c r="A92" s="4" t="s">
        <v>121</v>
      </c>
      <c r="B92" s="4" t="s">
        <v>24</v>
      </c>
      <c r="C92" s="4">
        <v>21</v>
      </c>
      <c r="F92" s="16" t="s">
        <v>5</v>
      </c>
      <c r="G92" s="16" t="s">
        <v>18</v>
      </c>
      <c r="H92" s="16" t="s">
        <v>18</v>
      </c>
      <c r="I92" s="16">
        <v>8</v>
      </c>
      <c r="J92" s="29" t="s">
        <v>191</v>
      </c>
      <c r="K92" s="18" t="s">
        <v>121</v>
      </c>
      <c r="L92" s="18" t="s">
        <v>121</v>
      </c>
      <c r="M92" s="18" t="s">
        <v>25</v>
      </c>
      <c r="N92" s="25">
        <v>1</v>
      </c>
      <c r="O92" s="18" t="s">
        <v>191</v>
      </c>
      <c r="P92" t="s">
        <v>48</v>
      </c>
      <c r="Q92" t="s">
        <v>115</v>
      </c>
      <c r="R92" t="s">
        <v>115</v>
      </c>
      <c r="S92">
        <v>0</v>
      </c>
      <c r="T92" t="s">
        <v>191</v>
      </c>
    </row>
    <row r="93" spans="1:20" x14ac:dyDescent="0.25">
      <c r="A93" s="4" t="s">
        <v>121</v>
      </c>
      <c r="B93" s="4" t="s">
        <v>25</v>
      </c>
      <c r="C93" s="4">
        <v>13</v>
      </c>
      <c r="F93" s="16" t="s">
        <v>5</v>
      </c>
      <c r="G93" s="16" t="s">
        <v>18</v>
      </c>
      <c r="H93" s="16" t="s">
        <v>161</v>
      </c>
      <c r="I93" s="16">
        <v>1</v>
      </c>
      <c r="J93" s="29" t="s">
        <v>191</v>
      </c>
      <c r="K93" s="18" t="s">
        <v>121</v>
      </c>
      <c r="L93" s="18" t="s">
        <v>121</v>
      </c>
      <c r="M93" s="18" t="s">
        <v>22</v>
      </c>
      <c r="N93" s="25">
        <v>1</v>
      </c>
      <c r="O93" s="18" t="s">
        <v>191</v>
      </c>
      <c r="P93" t="s">
        <v>92</v>
      </c>
      <c r="Q93" t="s">
        <v>93</v>
      </c>
      <c r="R93" t="s">
        <v>93</v>
      </c>
      <c r="S93">
        <v>0</v>
      </c>
      <c r="T93" t="s">
        <v>191</v>
      </c>
    </row>
    <row r="94" spans="1:20" x14ac:dyDescent="0.25">
      <c r="A94" s="4" t="s">
        <v>121</v>
      </c>
      <c r="B94" s="4" t="s">
        <v>98</v>
      </c>
      <c r="C94" s="4">
        <v>0</v>
      </c>
      <c r="F94" s="17" t="s">
        <v>5</v>
      </c>
      <c r="G94" s="17" t="s">
        <v>146</v>
      </c>
      <c r="H94" s="17" t="s">
        <v>162</v>
      </c>
      <c r="I94" s="17">
        <v>1</v>
      </c>
      <c r="J94" s="29" t="s">
        <v>191</v>
      </c>
      <c r="K94" t="s">
        <v>121</v>
      </c>
      <c r="L94" t="s">
        <v>84</v>
      </c>
      <c r="M94" t="s">
        <v>84</v>
      </c>
      <c r="N94">
        <v>0</v>
      </c>
      <c r="P94" t="s">
        <v>94</v>
      </c>
      <c r="Q94" t="s">
        <v>117</v>
      </c>
      <c r="R94" t="s">
        <v>117</v>
      </c>
      <c r="S94">
        <v>0</v>
      </c>
      <c r="T94" t="s">
        <v>191</v>
      </c>
    </row>
    <row r="95" spans="1:20" x14ac:dyDescent="0.25">
      <c r="A95" s="4" t="s">
        <v>121</v>
      </c>
      <c r="B95" s="4" t="s">
        <v>28</v>
      </c>
      <c r="C95" s="4">
        <v>0</v>
      </c>
      <c r="F95" s="17" t="s">
        <v>5</v>
      </c>
      <c r="G95" s="17" t="s">
        <v>146</v>
      </c>
      <c r="H95" s="17" t="s">
        <v>163</v>
      </c>
      <c r="I95" s="17">
        <v>1</v>
      </c>
      <c r="J95" s="29" t="s">
        <v>191</v>
      </c>
      <c r="K95" t="s">
        <v>121</v>
      </c>
      <c r="L95" t="s">
        <v>100</v>
      </c>
      <c r="M95" t="s">
        <v>100</v>
      </c>
      <c r="N95">
        <v>0</v>
      </c>
      <c r="O95" t="s">
        <v>191</v>
      </c>
      <c r="P95" t="s">
        <v>186</v>
      </c>
      <c r="Q95" t="s">
        <v>122</v>
      </c>
      <c r="R95" t="s">
        <v>122</v>
      </c>
      <c r="S95">
        <v>0</v>
      </c>
      <c r="T95" t="s">
        <v>191</v>
      </c>
    </row>
    <row r="96" spans="1:20" x14ac:dyDescent="0.25">
      <c r="A96" s="4" t="s">
        <v>121</v>
      </c>
      <c r="B96" s="4" t="s">
        <v>26</v>
      </c>
      <c r="C96" s="4">
        <v>0</v>
      </c>
      <c r="F96" s="17" t="s">
        <v>5</v>
      </c>
      <c r="G96" s="17" t="s">
        <v>146</v>
      </c>
      <c r="H96" s="17" t="s">
        <v>2</v>
      </c>
      <c r="I96" s="17">
        <v>0</v>
      </c>
      <c r="J96" s="29" t="s">
        <v>191</v>
      </c>
      <c r="K96" t="s">
        <v>121</v>
      </c>
      <c r="L96" t="s">
        <v>102</v>
      </c>
      <c r="M96" t="s">
        <v>102</v>
      </c>
      <c r="N96">
        <v>0</v>
      </c>
      <c r="O96" t="s">
        <v>191</v>
      </c>
      <c r="P96" t="s">
        <v>186</v>
      </c>
      <c r="Q96" t="s">
        <v>123</v>
      </c>
      <c r="R96" t="s">
        <v>123</v>
      </c>
      <c r="S96">
        <v>0</v>
      </c>
      <c r="T96" t="s">
        <v>191</v>
      </c>
    </row>
    <row r="97" spans="1:20" x14ac:dyDescent="0.25">
      <c r="A97" s="4" t="s">
        <v>121</v>
      </c>
      <c r="B97" s="4" t="s">
        <v>30</v>
      </c>
      <c r="C97" s="4">
        <v>0</v>
      </c>
      <c r="F97" s="17" t="s">
        <v>5</v>
      </c>
      <c r="G97" s="17" t="s">
        <v>146</v>
      </c>
      <c r="H97" s="17" t="s">
        <v>11</v>
      </c>
      <c r="I97" s="17">
        <v>0</v>
      </c>
      <c r="J97" s="29" t="s">
        <v>191</v>
      </c>
      <c r="K97" t="s">
        <v>121</v>
      </c>
      <c r="L97" t="s">
        <v>103</v>
      </c>
      <c r="M97" t="s">
        <v>103</v>
      </c>
      <c r="N97">
        <v>0</v>
      </c>
      <c r="O97" t="s">
        <v>191</v>
      </c>
      <c r="P97" s="2" t="s">
        <v>186</v>
      </c>
      <c r="Q97" s="2" t="s">
        <v>140</v>
      </c>
      <c r="R97" s="2" t="s">
        <v>190</v>
      </c>
      <c r="S97" s="2">
        <v>2</v>
      </c>
      <c r="T97" t="s">
        <v>189</v>
      </c>
    </row>
    <row r="98" spans="1:20" x14ac:dyDescent="0.25">
      <c r="A98" s="4" t="s">
        <v>121</v>
      </c>
      <c r="B98" s="4" t="s">
        <v>84</v>
      </c>
      <c r="C98" s="4">
        <v>0</v>
      </c>
      <c r="F98" s="14" t="s">
        <v>5</v>
      </c>
      <c r="G98" s="14" t="s">
        <v>164</v>
      </c>
      <c r="H98" s="14" t="s">
        <v>165</v>
      </c>
      <c r="I98" s="14">
        <v>1</v>
      </c>
      <c r="J98" s="29" t="s">
        <v>191</v>
      </c>
      <c r="K98" t="s">
        <v>121</v>
      </c>
      <c r="L98" t="s">
        <v>85</v>
      </c>
      <c r="M98" t="s">
        <v>85</v>
      </c>
      <c r="N98">
        <v>0</v>
      </c>
      <c r="O98" t="s">
        <v>191</v>
      </c>
    </row>
    <row r="99" spans="1:20" x14ac:dyDescent="0.25">
      <c r="A99" s="4" t="s">
        <v>121</v>
      </c>
      <c r="B99" s="4" t="s">
        <v>99</v>
      </c>
      <c r="C99" s="4">
        <v>0</v>
      </c>
      <c r="F99" s="14" t="s">
        <v>5</v>
      </c>
      <c r="G99" s="14" t="s">
        <v>164</v>
      </c>
      <c r="H99" s="14" t="s">
        <v>166</v>
      </c>
      <c r="I99" s="14">
        <v>0</v>
      </c>
      <c r="J99" s="29" t="s">
        <v>191</v>
      </c>
      <c r="K99" t="s">
        <v>121</v>
      </c>
      <c r="L99" t="s">
        <v>70</v>
      </c>
      <c r="M99" t="s">
        <v>23</v>
      </c>
      <c r="N99">
        <v>1</v>
      </c>
      <c r="O99" t="s">
        <v>191</v>
      </c>
    </row>
    <row r="100" spans="1:20" x14ac:dyDescent="0.25">
      <c r="A100" s="4" t="s">
        <v>121</v>
      </c>
      <c r="B100" s="4" t="s">
        <v>100</v>
      </c>
      <c r="C100" s="4">
        <v>0</v>
      </c>
      <c r="F100" s="14" t="s">
        <v>5</v>
      </c>
      <c r="G100" s="14" t="s">
        <v>164</v>
      </c>
      <c r="H100" s="14" t="s">
        <v>167</v>
      </c>
      <c r="I100" s="14">
        <v>0</v>
      </c>
      <c r="J100" s="29" t="s">
        <v>191</v>
      </c>
    </row>
    <row r="101" spans="1:20" x14ac:dyDescent="0.25">
      <c r="A101" s="4" t="s">
        <v>121</v>
      </c>
      <c r="B101" s="4" t="s">
        <v>101</v>
      </c>
      <c r="C101" s="4">
        <v>0</v>
      </c>
      <c r="F101" s="14" t="s">
        <v>5</v>
      </c>
      <c r="G101" s="14" t="s">
        <v>164</v>
      </c>
      <c r="H101" s="14" t="s">
        <v>168</v>
      </c>
      <c r="I101" s="14">
        <v>0</v>
      </c>
      <c r="J101" s="29" t="s">
        <v>191</v>
      </c>
    </row>
    <row r="102" spans="1:20" x14ac:dyDescent="0.25">
      <c r="A102" s="4" t="s">
        <v>121</v>
      </c>
      <c r="B102" s="4" t="s">
        <v>102</v>
      </c>
      <c r="C102" s="6">
        <v>0</v>
      </c>
      <c r="F102" s="12" t="s">
        <v>5</v>
      </c>
      <c r="G102" s="12" t="s">
        <v>1</v>
      </c>
      <c r="H102" s="12" t="s">
        <v>4</v>
      </c>
      <c r="I102" s="12">
        <v>1</v>
      </c>
      <c r="J102" s="29" t="s">
        <v>191</v>
      </c>
    </row>
    <row r="103" spans="1:20" x14ac:dyDescent="0.25">
      <c r="A103" s="4" t="s">
        <v>121</v>
      </c>
      <c r="B103" s="4" t="s">
        <v>32</v>
      </c>
      <c r="C103" s="4">
        <v>0</v>
      </c>
      <c r="F103" s="12" t="s">
        <v>5</v>
      </c>
      <c r="G103" s="12" t="s">
        <v>1</v>
      </c>
      <c r="H103" s="12" t="s">
        <v>7</v>
      </c>
      <c r="I103" s="12">
        <v>1</v>
      </c>
      <c r="J103" s="29" t="s">
        <v>191</v>
      </c>
    </row>
    <row r="104" spans="1:20" x14ac:dyDescent="0.25">
      <c r="A104" s="4" t="s">
        <v>121</v>
      </c>
      <c r="B104" s="4" t="s">
        <v>103</v>
      </c>
      <c r="C104" s="4">
        <v>0</v>
      </c>
      <c r="F104" s="12" t="s">
        <v>5</v>
      </c>
      <c r="G104" s="12" t="s">
        <v>1</v>
      </c>
      <c r="H104" s="12" t="s">
        <v>169</v>
      </c>
      <c r="I104" s="12">
        <v>0</v>
      </c>
      <c r="J104" s="29" t="s">
        <v>191</v>
      </c>
    </row>
    <row r="105" spans="1:20" x14ac:dyDescent="0.25">
      <c r="A105" s="4" t="s">
        <v>121</v>
      </c>
      <c r="B105" s="4" t="s">
        <v>85</v>
      </c>
      <c r="C105" s="4">
        <v>0</v>
      </c>
      <c r="F105" s="12" t="s">
        <v>5</v>
      </c>
      <c r="G105" s="12" t="s">
        <v>1</v>
      </c>
      <c r="H105" s="12" t="s">
        <v>2</v>
      </c>
      <c r="I105" s="12">
        <v>123</v>
      </c>
      <c r="J105" s="29" t="s">
        <v>191</v>
      </c>
    </row>
    <row r="106" spans="1:20" x14ac:dyDescent="0.25">
      <c r="A106" s="4" t="s">
        <v>121</v>
      </c>
      <c r="B106" s="4" t="s">
        <v>33</v>
      </c>
      <c r="C106" s="4">
        <v>0</v>
      </c>
      <c r="F106" s="12" t="s">
        <v>5</v>
      </c>
      <c r="G106" s="12" t="s">
        <v>1</v>
      </c>
      <c r="H106" s="12" t="s">
        <v>155</v>
      </c>
      <c r="I106" s="12">
        <v>90</v>
      </c>
      <c r="J106" s="29" t="s">
        <v>191</v>
      </c>
    </row>
    <row r="107" spans="1:20" x14ac:dyDescent="0.25">
      <c r="A107" s="26" t="s">
        <v>87</v>
      </c>
      <c r="B107" s="26" t="s">
        <v>88</v>
      </c>
      <c r="C107" s="26">
        <v>0</v>
      </c>
      <c r="F107" s="12" t="s">
        <v>5</v>
      </c>
      <c r="G107" s="12" t="s">
        <v>1</v>
      </c>
      <c r="H107" s="12" t="s">
        <v>1</v>
      </c>
      <c r="I107" s="12">
        <f>I65-SUM(I102:I106)</f>
        <v>16</v>
      </c>
      <c r="J107" s="29" t="s">
        <v>191</v>
      </c>
    </row>
    <row r="108" spans="1:20" x14ac:dyDescent="0.25">
      <c r="A108" s="26" t="s">
        <v>38</v>
      </c>
      <c r="B108" s="26" t="s">
        <v>39</v>
      </c>
      <c r="C108" s="26">
        <v>0</v>
      </c>
      <c r="F108" s="18" t="s">
        <v>5</v>
      </c>
      <c r="G108" s="18" t="s">
        <v>14</v>
      </c>
      <c r="H108" s="18" t="s">
        <v>14</v>
      </c>
      <c r="I108" s="18">
        <v>19</v>
      </c>
      <c r="J108" s="29" t="s">
        <v>191</v>
      </c>
    </row>
    <row r="109" spans="1:20" x14ac:dyDescent="0.25">
      <c r="A109" s="26" t="s">
        <v>104</v>
      </c>
      <c r="B109" s="26" t="s">
        <v>86</v>
      </c>
      <c r="C109" s="26">
        <v>0</v>
      </c>
      <c r="F109" s="18" t="s">
        <v>5</v>
      </c>
      <c r="G109" s="18" t="s">
        <v>14</v>
      </c>
      <c r="H109" s="18" t="s">
        <v>170</v>
      </c>
      <c r="I109" s="18">
        <v>1</v>
      </c>
      <c r="J109" s="29" t="s">
        <v>191</v>
      </c>
    </row>
    <row r="110" spans="1:20" x14ac:dyDescent="0.25">
      <c r="A110" s="26" t="s">
        <v>52</v>
      </c>
      <c r="B110" s="26" t="s">
        <v>53</v>
      </c>
      <c r="C110" s="26">
        <v>0</v>
      </c>
      <c r="F110" s="18" t="s">
        <v>5</v>
      </c>
      <c r="G110" s="18" t="s">
        <v>14</v>
      </c>
      <c r="H110" s="18" t="s">
        <v>171</v>
      </c>
      <c r="I110" s="18">
        <v>1</v>
      </c>
      <c r="J110" s="29" t="s">
        <v>191</v>
      </c>
    </row>
    <row r="111" spans="1:20" x14ac:dyDescent="0.25">
      <c r="A111" s="26" t="s">
        <v>89</v>
      </c>
      <c r="B111" s="26" t="s">
        <v>105</v>
      </c>
      <c r="C111" s="26">
        <v>0</v>
      </c>
      <c r="J111" s="29"/>
    </row>
    <row r="112" spans="1:20" x14ac:dyDescent="0.25">
      <c r="A112" s="26" t="s">
        <v>56</v>
      </c>
      <c r="B112" s="26" t="s">
        <v>106</v>
      </c>
      <c r="C112" s="26">
        <v>0</v>
      </c>
    </row>
    <row r="113" spans="1:3" x14ac:dyDescent="0.25">
      <c r="A113" s="26" t="s">
        <v>46</v>
      </c>
      <c r="B113" s="26" t="s">
        <v>107</v>
      </c>
      <c r="C113" s="26">
        <v>0</v>
      </c>
    </row>
    <row r="114" spans="1:3" x14ac:dyDescent="0.25">
      <c r="A114" s="26" t="s">
        <v>108</v>
      </c>
      <c r="B114" s="26" t="s">
        <v>109</v>
      </c>
      <c r="C114" s="26">
        <v>0</v>
      </c>
    </row>
    <row r="115" spans="1:3" x14ac:dyDescent="0.25">
      <c r="A115" s="26" t="s">
        <v>44</v>
      </c>
      <c r="B115" s="26" t="s">
        <v>110</v>
      </c>
      <c r="C115" s="26">
        <v>0</v>
      </c>
    </row>
    <row r="116" spans="1:3" x14ac:dyDescent="0.25">
      <c r="A116" s="26" t="s">
        <v>90</v>
      </c>
      <c r="B116" s="26" t="s">
        <v>111</v>
      </c>
      <c r="C116" s="26">
        <v>0</v>
      </c>
    </row>
    <row r="117" spans="1:3" x14ac:dyDescent="0.25">
      <c r="A117" s="26" t="s">
        <v>112</v>
      </c>
      <c r="B117" s="26" t="s">
        <v>113</v>
      </c>
      <c r="C117" s="26">
        <v>0</v>
      </c>
    </row>
    <row r="118" spans="1:3" x14ac:dyDescent="0.25">
      <c r="A118" s="26" t="s">
        <v>91</v>
      </c>
      <c r="B118" s="26" t="s">
        <v>114</v>
      </c>
      <c r="C118" s="26">
        <v>0</v>
      </c>
    </row>
    <row r="119" spans="1:3" x14ac:dyDescent="0.25">
      <c r="A119" s="26" t="s">
        <v>40</v>
      </c>
      <c r="B119" s="26" t="s">
        <v>41</v>
      </c>
      <c r="C119" s="26">
        <v>0</v>
      </c>
    </row>
    <row r="120" spans="1:3" x14ac:dyDescent="0.25">
      <c r="A120" s="26" t="s">
        <v>48</v>
      </c>
      <c r="B120" s="26" t="s">
        <v>115</v>
      </c>
      <c r="C120" s="26">
        <v>0</v>
      </c>
    </row>
    <row r="121" spans="1:3" x14ac:dyDescent="0.25">
      <c r="A121" s="26" t="s">
        <v>92</v>
      </c>
      <c r="B121" s="26" t="s">
        <v>93</v>
      </c>
      <c r="C121" s="26">
        <v>0</v>
      </c>
    </row>
    <row r="122" spans="1:3" x14ac:dyDescent="0.25">
      <c r="A122" s="26" t="s">
        <v>116</v>
      </c>
      <c r="B122" s="26" t="s">
        <v>37</v>
      </c>
      <c r="C122" s="26">
        <v>0</v>
      </c>
    </row>
    <row r="123" spans="1:3" x14ac:dyDescent="0.25">
      <c r="A123" s="26" t="s">
        <v>50</v>
      </c>
      <c r="B123" s="26" t="s">
        <v>51</v>
      </c>
      <c r="C123" s="26">
        <v>0</v>
      </c>
    </row>
    <row r="124" spans="1:3" x14ac:dyDescent="0.25">
      <c r="A124" s="26" t="s">
        <v>54</v>
      </c>
      <c r="B124" s="26" t="s">
        <v>55</v>
      </c>
      <c r="C124" s="26">
        <v>0</v>
      </c>
    </row>
    <row r="125" spans="1:3" x14ac:dyDescent="0.25">
      <c r="A125" s="26" t="s">
        <v>94</v>
      </c>
      <c r="B125" s="26" t="s">
        <v>117</v>
      </c>
      <c r="C125" s="26">
        <v>0</v>
      </c>
    </row>
    <row r="126" spans="1:3" x14ac:dyDescent="0.25">
      <c r="A126" s="1" t="s">
        <v>119</v>
      </c>
      <c r="B126" s="1"/>
      <c r="C126" s="1">
        <f>SUM(C74:C125)</f>
        <v>301</v>
      </c>
    </row>
    <row r="127" spans="1:3" x14ac:dyDescent="0.25">
      <c r="A127" s="3" t="s">
        <v>5</v>
      </c>
      <c r="B127" s="3" t="s">
        <v>58</v>
      </c>
      <c r="C127" s="3">
        <v>1</v>
      </c>
    </row>
    <row r="128" spans="1:3" x14ac:dyDescent="0.25">
      <c r="B128" t="s">
        <v>60</v>
      </c>
      <c r="C128">
        <v>0</v>
      </c>
    </row>
    <row r="129" spans="1:3" x14ac:dyDescent="0.25">
      <c r="B129" t="s">
        <v>62</v>
      </c>
      <c r="C129">
        <v>0</v>
      </c>
    </row>
    <row r="130" spans="1:3" x14ac:dyDescent="0.25">
      <c r="B130" t="s">
        <v>24</v>
      </c>
      <c r="C130">
        <v>0</v>
      </c>
    </row>
    <row r="131" spans="1:3" x14ac:dyDescent="0.25">
      <c r="B131" t="s">
        <v>25</v>
      </c>
      <c r="C131">
        <v>0</v>
      </c>
    </row>
    <row r="132" spans="1:3" x14ac:dyDescent="0.25">
      <c r="B132" t="s">
        <v>17</v>
      </c>
      <c r="C132">
        <v>0</v>
      </c>
    </row>
    <row r="133" spans="1:3" x14ac:dyDescent="0.25">
      <c r="B133" t="s">
        <v>27</v>
      </c>
      <c r="C133">
        <v>0</v>
      </c>
    </row>
    <row r="134" spans="1:3" x14ac:dyDescent="0.25">
      <c r="B134" t="s">
        <v>28</v>
      </c>
      <c r="C134">
        <v>0</v>
      </c>
    </row>
    <row r="135" spans="1:3" x14ac:dyDescent="0.25">
      <c r="A135" s="1" t="s">
        <v>120</v>
      </c>
      <c r="B135" s="1"/>
      <c r="C135" s="1">
        <f>SUM(C127:C134)</f>
        <v>1</v>
      </c>
    </row>
    <row r="136" spans="1:3" x14ac:dyDescent="0.25">
      <c r="A136" s="3" t="s">
        <v>5</v>
      </c>
      <c r="B136" s="3" t="s">
        <v>18</v>
      </c>
      <c r="C136" s="3">
        <v>5</v>
      </c>
    </row>
    <row r="137" spans="1:3" x14ac:dyDescent="0.25">
      <c r="A137" s="4" t="s">
        <v>121</v>
      </c>
      <c r="B137" s="4" t="s">
        <v>121</v>
      </c>
      <c r="C137" s="4">
        <v>2</v>
      </c>
    </row>
    <row r="138" spans="1:3" x14ac:dyDescent="0.25">
      <c r="B138" t="s">
        <v>28</v>
      </c>
      <c r="C138">
        <v>0</v>
      </c>
    </row>
    <row r="139" spans="1:3" x14ac:dyDescent="0.25">
      <c r="A139" s="26"/>
      <c r="B139" s="26" t="s">
        <v>122</v>
      </c>
      <c r="C139" s="26">
        <v>0</v>
      </c>
    </row>
    <row r="140" spans="1:3" x14ac:dyDescent="0.25">
      <c r="B140" t="s">
        <v>17</v>
      </c>
      <c r="C140">
        <v>0</v>
      </c>
    </row>
    <row r="141" spans="1:3" x14ac:dyDescent="0.25">
      <c r="A141" s="26"/>
      <c r="B141" s="26" t="s">
        <v>123</v>
      </c>
      <c r="C141" s="26">
        <v>0</v>
      </c>
    </row>
    <row r="142" spans="1:3" x14ac:dyDescent="0.25">
      <c r="A142" s="1" t="s">
        <v>124</v>
      </c>
      <c r="B142" s="1"/>
      <c r="C142" s="1">
        <f>SUM(C136:C141)</f>
        <v>7</v>
      </c>
    </row>
    <row r="143" spans="1:3" x14ac:dyDescent="0.25">
      <c r="A143" s="3" t="s">
        <v>5</v>
      </c>
      <c r="B143" s="3" t="s">
        <v>5</v>
      </c>
      <c r="C143" s="3">
        <v>4</v>
      </c>
    </row>
    <row r="144" spans="1:3" x14ac:dyDescent="0.25">
      <c r="A144" s="4" t="s">
        <v>121</v>
      </c>
      <c r="B144" s="4" t="s">
        <v>22</v>
      </c>
      <c r="C144" s="4">
        <v>1</v>
      </c>
    </row>
    <row r="145" spans="1:3" x14ac:dyDescent="0.25">
      <c r="A145" s="2" t="s">
        <v>140</v>
      </c>
      <c r="B145" s="2" t="s">
        <v>126</v>
      </c>
      <c r="C145" s="2">
        <v>1</v>
      </c>
    </row>
    <row r="146" spans="1:3" x14ac:dyDescent="0.25">
      <c r="A146" s="26"/>
      <c r="B146" s="26" t="s">
        <v>70</v>
      </c>
      <c r="C146" s="26">
        <v>0</v>
      </c>
    </row>
    <row r="147" spans="1:3" x14ac:dyDescent="0.25">
      <c r="B147" t="s">
        <v>24</v>
      </c>
      <c r="C147">
        <v>0</v>
      </c>
    </row>
    <row r="148" spans="1:3" x14ac:dyDescent="0.25">
      <c r="B148" t="s">
        <v>14</v>
      </c>
      <c r="C148">
        <v>0</v>
      </c>
    </row>
    <row r="149" spans="1:3" x14ac:dyDescent="0.25">
      <c r="B149" t="s">
        <v>25</v>
      </c>
      <c r="C149">
        <v>0</v>
      </c>
    </row>
    <row r="150" spans="1:3" x14ac:dyDescent="0.25">
      <c r="B150" t="s">
        <v>16</v>
      </c>
      <c r="C150">
        <v>0</v>
      </c>
    </row>
    <row r="151" spans="1:3" x14ac:dyDescent="0.25">
      <c r="A151" s="26"/>
      <c r="B151" s="26" t="s">
        <v>71</v>
      </c>
      <c r="C151" s="26">
        <v>0</v>
      </c>
    </row>
    <row r="152" spans="1:3" x14ac:dyDescent="0.25">
      <c r="A152" s="26"/>
      <c r="B152" s="26" t="s">
        <v>127</v>
      </c>
      <c r="C152" s="26">
        <v>0</v>
      </c>
    </row>
    <row r="153" spans="1:3" x14ac:dyDescent="0.25">
      <c r="B153" t="s">
        <v>128</v>
      </c>
      <c r="C153">
        <v>0</v>
      </c>
    </row>
    <row r="154" spans="1:3" x14ac:dyDescent="0.25">
      <c r="B154" t="s">
        <v>28</v>
      </c>
      <c r="C154">
        <v>0</v>
      </c>
    </row>
    <row r="155" spans="1:3" x14ac:dyDescent="0.25">
      <c r="B155" t="s">
        <v>129</v>
      </c>
      <c r="C155">
        <v>0</v>
      </c>
    </row>
    <row r="156" spans="1:3" x14ac:dyDescent="0.25">
      <c r="A156" s="1" t="s">
        <v>130</v>
      </c>
      <c r="B156" s="1"/>
      <c r="C156" s="1">
        <f>SUM(C143:C155)</f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</dc:creator>
  <cp:lastModifiedBy>Giuseppe Bottasini</cp:lastModifiedBy>
  <dcterms:created xsi:type="dcterms:W3CDTF">2023-02-12T17:38:04Z</dcterms:created>
  <dcterms:modified xsi:type="dcterms:W3CDTF">2025-01-26T15:27:24Z</dcterms:modified>
</cp:coreProperties>
</file>