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13_ncr:1_{0E7F5E68-25E8-4607-8769-53780CDBC476}" xr6:coauthVersionLast="47" xr6:coauthVersionMax="47" xr10:uidLastSave="{00000000-0000-0000-0000-000000000000}"/>
  <bookViews>
    <workbookView xWindow="-120" yWindow="-120" windowWidth="20730" windowHeight="11040" xr2:uid="{E90942CE-ED81-41B4-A7D6-1FDC4BBC10B8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54" i="1"/>
  <c r="V17" i="1"/>
  <c r="Q61" i="1"/>
  <c r="K29" i="1"/>
  <c r="F29" i="1"/>
  <c r="K88" i="1"/>
  <c r="K87" i="1"/>
  <c r="K86" i="1"/>
  <c r="K85" i="1"/>
  <c r="K35" i="1"/>
  <c r="K32" i="1"/>
  <c r="K83" i="1"/>
  <c r="K13" i="1"/>
  <c r="K82" i="1"/>
  <c r="K34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12" i="1"/>
  <c r="K33" i="1"/>
  <c r="K31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1" i="1"/>
  <c r="K10" i="1"/>
  <c r="K9" i="1"/>
  <c r="K8" i="1"/>
  <c r="K7" i="1"/>
  <c r="K6" i="1"/>
  <c r="K5" i="1"/>
  <c r="K4" i="1"/>
  <c r="K3" i="1"/>
  <c r="F85" i="1"/>
  <c r="J89" i="1"/>
  <c r="I89" i="1"/>
  <c r="F43" i="1"/>
  <c r="F36" i="1"/>
  <c r="F12" i="1"/>
  <c r="F7" i="1"/>
  <c r="F8" i="1"/>
  <c r="H89" i="1"/>
  <c r="G89" i="1"/>
  <c r="F69" i="1"/>
  <c r="F68" i="1"/>
  <c r="F67" i="1"/>
  <c r="F73" i="1"/>
  <c r="F72" i="1"/>
  <c r="F76" i="1"/>
  <c r="F66" i="1"/>
  <c r="F62" i="1"/>
  <c r="F61" i="1"/>
  <c r="F51" i="1"/>
  <c r="F50" i="1"/>
  <c r="F49" i="1"/>
  <c r="F55" i="1"/>
  <c r="F54" i="1"/>
  <c r="F53" i="1"/>
  <c r="F25" i="1"/>
  <c r="F24" i="1"/>
  <c r="F20" i="1"/>
  <c r="F19" i="1"/>
  <c r="F17" i="1"/>
  <c r="F11" i="1"/>
  <c r="F10" i="1"/>
  <c r="F9" i="1"/>
  <c r="E89" i="1"/>
  <c r="D89" i="1"/>
  <c r="C89" i="1"/>
  <c r="F88" i="1"/>
  <c r="F87" i="1"/>
  <c r="F86" i="1"/>
  <c r="F35" i="1"/>
  <c r="F32" i="1"/>
  <c r="F83" i="1"/>
  <c r="F13" i="1"/>
  <c r="F82" i="1"/>
  <c r="F34" i="1"/>
  <c r="F81" i="1"/>
  <c r="F80" i="1"/>
  <c r="F79" i="1"/>
  <c r="F78" i="1"/>
  <c r="F77" i="1"/>
  <c r="F75" i="1"/>
  <c r="F74" i="1"/>
  <c r="F71" i="1"/>
  <c r="F70" i="1"/>
  <c r="F65" i="1"/>
  <c r="F64" i="1"/>
  <c r="F63" i="1"/>
  <c r="F60" i="1"/>
  <c r="F59" i="1"/>
  <c r="F58" i="1"/>
  <c r="F57" i="1"/>
  <c r="F56" i="1"/>
  <c r="F52" i="1"/>
  <c r="F48" i="1"/>
  <c r="F47" i="1"/>
  <c r="F46" i="1"/>
  <c r="F45" i="1"/>
  <c r="F44" i="1"/>
  <c r="F42" i="1"/>
  <c r="F41" i="1"/>
  <c r="F40" i="1"/>
  <c r="F39" i="1"/>
  <c r="F38" i="1"/>
  <c r="F37" i="1"/>
  <c r="F33" i="1"/>
  <c r="F31" i="1"/>
  <c r="F30" i="1"/>
  <c r="F28" i="1"/>
  <c r="F27" i="1"/>
  <c r="F26" i="1"/>
  <c r="F23" i="1"/>
  <c r="F22" i="1"/>
  <c r="F21" i="1"/>
  <c r="F18" i="1"/>
  <c r="F16" i="1"/>
  <c r="F15" i="1"/>
  <c r="F14" i="1"/>
  <c r="F6" i="1"/>
  <c r="F5" i="1"/>
  <c r="F4" i="1"/>
  <c r="F3" i="1"/>
  <c r="L29" i="1" l="1"/>
  <c r="Q43" i="1" s="1"/>
  <c r="Q47" i="1" s="1"/>
  <c r="L3" i="1"/>
  <c r="L80" i="1"/>
  <c r="L13" i="1"/>
  <c r="L4" i="1"/>
  <c r="Q8" i="1" s="1"/>
  <c r="Q11" i="1" s="1"/>
  <c r="L22" i="1"/>
  <c r="L37" i="1"/>
  <c r="L41" i="1"/>
  <c r="L49" i="1"/>
  <c r="L73" i="1"/>
  <c r="L77" i="1"/>
  <c r="L81" i="1"/>
  <c r="L83" i="1"/>
  <c r="L76" i="1"/>
  <c r="L85" i="1"/>
  <c r="L50" i="1"/>
  <c r="L54" i="1"/>
  <c r="L62" i="1"/>
  <c r="L66" i="1"/>
  <c r="L61" i="1"/>
  <c r="L69" i="1"/>
  <c r="L28" i="1"/>
  <c r="L12" i="1"/>
  <c r="L51" i="1"/>
  <c r="L55" i="1"/>
  <c r="L67" i="1"/>
  <c r="L17" i="1"/>
  <c r="L25" i="1"/>
  <c r="L30" i="1"/>
  <c r="Q48" i="1" s="1"/>
  <c r="L36" i="1"/>
  <c r="L44" i="1"/>
  <c r="L48" i="1"/>
  <c r="L56" i="1"/>
  <c r="L60" i="1"/>
  <c r="L64" i="1"/>
  <c r="L68" i="1"/>
  <c r="L40" i="1"/>
  <c r="L11" i="1"/>
  <c r="L8" i="1"/>
  <c r="L18" i="1"/>
  <c r="V22" i="1" s="1"/>
  <c r="L26" i="1"/>
  <c r="L45" i="1"/>
  <c r="L57" i="1"/>
  <c r="L65" i="1"/>
  <c r="L86" i="1"/>
  <c r="L21" i="1"/>
  <c r="L52" i="1"/>
  <c r="L72" i="1"/>
  <c r="L7" i="1"/>
  <c r="L14" i="1"/>
  <c r="L31" i="1"/>
  <c r="Q49" i="1" s="1"/>
  <c r="L53" i="1"/>
  <c r="K89" i="1"/>
  <c r="L5" i="1"/>
  <c r="Q17" i="1" s="1"/>
  <c r="Q19" i="1" s="1"/>
  <c r="L9" i="1"/>
  <c r="L15" i="1"/>
  <c r="V18" i="1" s="1"/>
  <c r="V20" i="1" s="1"/>
  <c r="L19" i="1"/>
  <c r="L23" i="1"/>
  <c r="L27" i="1"/>
  <c r="Q30" i="1" s="1"/>
  <c r="L33" i="1"/>
  <c r="L38" i="1"/>
  <c r="L42" i="1"/>
  <c r="L46" i="1"/>
  <c r="L58" i="1"/>
  <c r="L70" i="1"/>
  <c r="L74" i="1"/>
  <c r="L78" i="1"/>
  <c r="L34" i="1"/>
  <c r="Q55" i="1" s="1"/>
  <c r="L32" i="1"/>
  <c r="Q50" i="1" s="1"/>
  <c r="L87" i="1"/>
  <c r="L6" i="1"/>
  <c r="L10" i="1"/>
  <c r="L16" i="1"/>
  <c r="V21" i="1" s="1"/>
  <c r="L20" i="1"/>
  <c r="L24" i="1"/>
  <c r="L39" i="1"/>
  <c r="L43" i="1"/>
  <c r="L47" i="1"/>
  <c r="L59" i="1"/>
  <c r="L63" i="1"/>
  <c r="L71" i="1"/>
  <c r="L75" i="1"/>
  <c r="L79" i="1"/>
  <c r="L82" i="1"/>
  <c r="L35" i="1"/>
  <c r="L88" i="1"/>
  <c r="F89" i="1"/>
  <c r="V40" i="1" l="1"/>
  <c r="V39" i="1"/>
  <c r="L89" i="1"/>
  <c r="Q29" i="1"/>
  <c r="Q33" i="1"/>
  <c r="Q12" i="1"/>
  <c r="Q16" i="1" s="1"/>
  <c r="V4" i="1"/>
  <c r="V16" i="1" s="1"/>
  <c r="V3" i="1"/>
  <c r="Q38" i="1"/>
  <c r="Q42" i="1" s="1"/>
  <c r="Q3" i="1"/>
  <c r="Q4" i="1"/>
  <c r="Q7" i="1" s="1"/>
</calcChain>
</file>

<file path=xl/sharedStrings.xml><?xml version="1.0" encoding="utf-8"?>
<sst xmlns="http://schemas.openxmlformats.org/spreadsheetml/2006/main" count="570" uniqueCount="183">
  <si>
    <t>Coalizione</t>
  </si>
  <si>
    <t>Lista</t>
  </si>
  <si>
    <t>Camera</t>
  </si>
  <si>
    <t>Bersani</t>
  </si>
  <si>
    <t>PD</t>
  </si>
  <si>
    <t>SEL</t>
  </si>
  <si>
    <t>CD</t>
  </si>
  <si>
    <t>SVP</t>
  </si>
  <si>
    <t>Berlusconi</t>
  </si>
  <si>
    <t>PDL</t>
  </si>
  <si>
    <t>LN</t>
  </si>
  <si>
    <t>FDI</t>
  </si>
  <si>
    <t>GS-MPA</t>
  </si>
  <si>
    <t>MIR</t>
  </si>
  <si>
    <t>PP</t>
  </si>
  <si>
    <t>IP</t>
  </si>
  <si>
    <t>LxEQUA</t>
  </si>
  <si>
    <t>Monti</t>
  </si>
  <si>
    <t>SC</t>
  </si>
  <si>
    <t>UDC</t>
  </si>
  <si>
    <t>FLI</t>
  </si>
  <si>
    <t>Ingroia</t>
  </si>
  <si>
    <t>RC</t>
  </si>
  <si>
    <t>Giannino</t>
  </si>
  <si>
    <t>Fare</t>
  </si>
  <si>
    <t>Ferrando</t>
  </si>
  <si>
    <t>PCLav</t>
  </si>
  <si>
    <t>Fiore</t>
  </si>
  <si>
    <t>FN</t>
  </si>
  <si>
    <t>Pannella</t>
  </si>
  <si>
    <t>LP</t>
  </si>
  <si>
    <t>DieF</t>
  </si>
  <si>
    <t>Mair</t>
  </si>
  <si>
    <t>Casapound</t>
  </si>
  <si>
    <t>DiStefano</t>
  </si>
  <si>
    <t>Romagnoli</t>
  </si>
  <si>
    <t>FT</t>
  </si>
  <si>
    <t>Allam</t>
  </si>
  <si>
    <t>IoAmo</t>
  </si>
  <si>
    <t>Pizzati</t>
  </si>
  <si>
    <t>IndVen</t>
  </si>
  <si>
    <t>Jannuzzi</t>
  </si>
  <si>
    <t>PLI</t>
  </si>
  <si>
    <t>Colli</t>
  </si>
  <si>
    <t>PsdAz</t>
  </si>
  <si>
    <t>Comencini</t>
  </si>
  <si>
    <t>LVR</t>
  </si>
  <si>
    <t>Cirillo</t>
  </si>
  <si>
    <t>VotoProt</t>
  </si>
  <si>
    <t>Guadagnini</t>
  </si>
  <si>
    <t>VenSta</t>
  </si>
  <si>
    <t>Craxi</t>
  </si>
  <si>
    <t>Riformisti</t>
  </si>
  <si>
    <t>Murru</t>
  </si>
  <si>
    <t>IndSard</t>
  </si>
  <si>
    <t>Torchia</t>
  </si>
  <si>
    <t>PRI</t>
  </si>
  <si>
    <t>Meloni</t>
  </si>
  <si>
    <t>Meris</t>
  </si>
  <si>
    <t>Lotito</t>
  </si>
  <si>
    <t>PAC</t>
  </si>
  <si>
    <t>Marsili</t>
  </si>
  <si>
    <t>Pirati</t>
  </si>
  <si>
    <t>Petrini</t>
  </si>
  <si>
    <t>MID</t>
  </si>
  <si>
    <t>Bruno</t>
  </si>
  <si>
    <t>MIS</t>
  </si>
  <si>
    <t>Potenza</t>
  </si>
  <si>
    <t>PopUni</t>
  </si>
  <si>
    <t>Puschiavo</t>
  </si>
  <si>
    <t>ProNaz</t>
  </si>
  <si>
    <t>Piarulli</t>
  </si>
  <si>
    <t>PPA</t>
  </si>
  <si>
    <t>DiPrato</t>
  </si>
  <si>
    <t>UniPop</t>
  </si>
  <si>
    <t>Corsi</t>
  </si>
  <si>
    <t>TuttiIns</t>
  </si>
  <si>
    <t>Graci</t>
  </si>
  <si>
    <t>Staminali</t>
  </si>
  <si>
    <t>Corsetti</t>
  </si>
  <si>
    <t>DemAtea</t>
  </si>
  <si>
    <t>Grillo</t>
  </si>
  <si>
    <t>M5S</t>
  </si>
  <si>
    <t>Marguerretaz</t>
  </si>
  <si>
    <t>Valeee</t>
  </si>
  <si>
    <t>UVP</t>
  </si>
  <si>
    <t>ALD</t>
  </si>
  <si>
    <t>Vierin</t>
  </si>
  <si>
    <t>Guichardaz</t>
  </si>
  <si>
    <t>Campion</t>
  </si>
  <si>
    <t>NatValDOut</t>
  </si>
  <si>
    <t>MAIE</t>
  </si>
  <si>
    <t>USEI</t>
  </si>
  <si>
    <t>ItalLib</t>
  </si>
  <si>
    <t>PartCom</t>
  </si>
  <si>
    <t>InsxIta</t>
  </si>
  <si>
    <t>TOTALE</t>
  </si>
  <si>
    <t>Senato</t>
  </si>
  <si>
    <t>Megafono</t>
  </si>
  <si>
    <t>PSI</t>
  </si>
  <si>
    <t>Moderati</t>
  </si>
  <si>
    <t>LD</t>
  </si>
  <si>
    <t>GS</t>
  </si>
  <si>
    <t>MPA</t>
  </si>
  <si>
    <t>CANTPOP</t>
  </si>
  <si>
    <t>BastaTas</t>
  </si>
  <si>
    <t>Pasqualucci</t>
  </si>
  <si>
    <t>Dimezziamo</t>
  </si>
  <si>
    <t>NoChiuOsp</t>
  </si>
  <si>
    <t>VivaItalia</t>
  </si>
  <si>
    <t>Bosio</t>
  </si>
  <si>
    <t>CivRuSvi</t>
  </si>
  <si>
    <t>Masci</t>
  </si>
  <si>
    <t>RialzAbru</t>
  </si>
  <si>
    <t>Savio</t>
  </si>
  <si>
    <t>PCIML</t>
  </si>
  <si>
    <t>Sandrin</t>
  </si>
  <si>
    <t>DonneIta</t>
  </si>
  <si>
    <t>Arrighini</t>
  </si>
  <si>
    <t>UniPad</t>
  </si>
  <si>
    <t>Marra</t>
  </si>
  <si>
    <t>PAS-FLB</t>
  </si>
  <si>
    <t>Arbau</t>
  </si>
  <si>
    <t>LaBase</t>
  </si>
  <si>
    <t>Sorbelli</t>
  </si>
  <si>
    <t>Eudonna</t>
  </si>
  <si>
    <t>Romano</t>
  </si>
  <si>
    <t>CostrDem</t>
  </si>
  <si>
    <t>Balia</t>
  </si>
  <si>
    <t>PartitoSud</t>
  </si>
  <si>
    <t>Nappi</t>
  </si>
  <si>
    <t>MovNatur</t>
  </si>
  <si>
    <t>Somma</t>
  </si>
  <si>
    <t>ConLucana</t>
  </si>
  <si>
    <t>SVP-PAT-PD-UPT</t>
  </si>
  <si>
    <t>PD-SVP</t>
  </si>
  <si>
    <t>Verc</t>
  </si>
  <si>
    <t>AltoAdCuore</t>
  </si>
  <si>
    <t>PartxTut</t>
  </si>
  <si>
    <t>UISA</t>
  </si>
  <si>
    <t>Totale</t>
  </si>
  <si>
    <t>Ita</t>
  </si>
  <si>
    <t>VdA</t>
  </si>
  <si>
    <t>Est</t>
  </si>
  <si>
    <t>TTA</t>
  </si>
  <si>
    <t>Soggetto</t>
  </si>
  <si>
    <t>Seggi</t>
  </si>
  <si>
    <t>LaPuglia</t>
  </si>
  <si>
    <t>SVP-P…</t>
  </si>
  <si>
    <t>UPT</t>
  </si>
  <si>
    <t>PATT</t>
  </si>
  <si>
    <t>API</t>
  </si>
  <si>
    <t>CANTPO</t>
  </si>
  <si>
    <t>DC PIZZA</t>
  </si>
  <si>
    <t>FDC</t>
  </si>
  <si>
    <t>NOI SUD</t>
  </si>
  <si>
    <t>NPSI</t>
  </si>
  <si>
    <t>FORTZAPA</t>
  </si>
  <si>
    <t>I DEMOKR</t>
  </si>
  <si>
    <t>PDC</t>
  </si>
  <si>
    <t>PSDI</t>
  </si>
  <si>
    <t>TREMONTI</t>
  </si>
  <si>
    <t>LxEqua</t>
  </si>
  <si>
    <t>DC Libertas</t>
  </si>
  <si>
    <t>PCARC</t>
  </si>
  <si>
    <t>UnDemCon</t>
  </si>
  <si>
    <t>VersoNord</t>
  </si>
  <si>
    <t>RifSardi</t>
  </si>
  <si>
    <t>Con Monti</t>
  </si>
  <si>
    <t>FDV</t>
  </si>
  <si>
    <t>IDV</t>
  </si>
  <si>
    <t>RETE2018</t>
  </si>
  <si>
    <t>MOV.ARAN.</t>
  </si>
  <si>
    <t>NUPARAZ</t>
  </si>
  <si>
    <t>PDCI</t>
  </si>
  <si>
    <t>PARTITO SUD</t>
  </si>
  <si>
    <t>PRC</t>
  </si>
  <si>
    <t>ALPE</t>
  </si>
  <si>
    <t>StelAlp</t>
  </si>
  <si>
    <t>UV</t>
  </si>
  <si>
    <t>FedAut</t>
  </si>
  <si>
    <t>x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</si>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</sst>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2" borderId="0" xfId="0" applyFont="1" applyFill="1"/>
    <xf numFmtId="0" fontId="0" fillId="11" borderId="0" xfId="0" applyFill="1"/>
    <xf numFmtId="0" fontId="1" fillId="11" borderId="0" xfId="0" applyFont="1" applyFill="1"/>
    <xf numFmtId="0" fontId="1" fillId="5" borderId="0" xfId="0" applyFont="1" applyFill="1"/>
    <xf numFmtId="0" fontId="0" fillId="12" borderId="0" xfId="0" applyFill="1"/>
    <xf numFmtId="0" fontId="1" fillId="12" borderId="0" xfId="0" applyFont="1" applyFill="1"/>
    <xf numFmtId="0" fontId="1" fillId="10" borderId="0" xfId="0" applyFont="1" applyFill="1"/>
    <xf numFmtId="0" fontId="0" fillId="0" borderId="0" xfId="0" applyFill="1"/>
    <xf numFmtId="0" fontId="0" fillId="13" borderId="0" xfId="0" applyFill="1"/>
    <xf numFmtId="0" fontId="1" fillId="13" borderId="0" xfId="0" applyFont="1" applyFill="1"/>
    <xf numFmtId="0" fontId="1" fillId="0" borderId="0" xfId="0" applyFont="1" applyFill="1"/>
    <xf numFmtId="0" fontId="0" fillId="14" borderId="0" xfId="0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  <color rgb="FF66FF66"/>
      <color rgb="FFFF33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BC7D3-A0D4-4D59-A356-1A64CDE1A9DE}">
  <dimension ref="A2:Y89"/>
  <sheetViews>
    <sheetView tabSelected="1" workbookViewId="0">
      <selection activeCell="S13" sqref="S13"/>
    </sheetView>
  </sheetViews>
  <sheetFormatPr defaultRowHeight="15" x14ac:dyDescent="0.25"/>
  <cols>
    <col min="1" max="1" width="10.28515625" bestFit="1" customWidth="1"/>
    <col min="3" max="5" width="4.7109375" customWidth="1"/>
    <col min="6" max="6" width="4.7109375" style="1" customWidth="1"/>
    <col min="7" max="11" width="4.7109375" customWidth="1"/>
    <col min="12" max="12" width="4.7109375" style="1" customWidth="1"/>
  </cols>
  <sheetData>
    <row r="2" spans="1:23" x14ac:dyDescent="0.25">
      <c r="A2" s="2" t="s">
        <v>0</v>
      </c>
      <c r="B2" s="2" t="s">
        <v>1</v>
      </c>
      <c r="C2" s="2" t="s">
        <v>141</v>
      </c>
      <c r="D2" s="2" t="s">
        <v>142</v>
      </c>
      <c r="E2" s="2" t="s">
        <v>143</v>
      </c>
      <c r="F2" s="3" t="s">
        <v>2</v>
      </c>
      <c r="G2" s="2" t="s">
        <v>141</v>
      </c>
      <c r="H2" s="2" t="s">
        <v>142</v>
      </c>
      <c r="I2" s="2" t="s">
        <v>144</v>
      </c>
      <c r="J2" s="2" t="s">
        <v>143</v>
      </c>
      <c r="K2" s="3" t="s">
        <v>97</v>
      </c>
      <c r="L2" s="3" t="s">
        <v>140</v>
      </c>
      <c r="M2" s="2"/>
      <c r="N2" s="3" t="s">
        <v>0</v>
      </c>
      <c r="O2" s="3" t="s">
        <v>1</v>
      </c>
      <c r="P2" s="3" t="s">
        <v>145</v>
      </c>
      <c r="Q2" s="3" t="s">
        <v>146</v>
      </c>
      <c r="S2" s="3" t="s">
        <v>0</v>
      </c>
      <c r="T2" s="3" t="s">
        <v>1</v>
      </c>
      <c r="U2" s="3" t="s">
        <v>145</v>
      </c>
      <c r="V2" s="3" t="s">
        <v>146</v>
      </c>
    </row>
    <row r="3" spans="1:23" x14ac:dyDescent="0.25">
      <c r="A3" s="4" t="s">
        <v>3</v>
      </c>
      <c r="B3" s="4" t="s">
        <v>4</v>
      </c>
      <c r="C3" s="4">
        <v>292</v>
      </c>
      <c r="D3" s="4"/>
      <c r="E3" s="4">
        <v>5</v>
      </c>
      <c r="F3" s="13">
        <f>SUM(C3:E3)</f>
        <v>297</v>
      </c>
      <c r="G3" s="4">
        <v>105</v>
      </c>
      <c r="H3" s="4"/>
      <c r="I3" s="4">
        <v>0</v>
      </c>
      <c r="J3" s="4">
        <v>4</v>
      </c>
      <c r="K3" s="13">
        <f>SUM(G3:J3)</f>
        <v>109</v>
      </c>
      <c r="L3" s="13">
        <f>K3+F3</f>
        <v>406</v>
      </c>
      <c r="M3" t="s">
        <v>181</v>
      </c>
      <c r="N3" s="4" t="s">
        <v>3</v>
      </c>
      <c r="O3" s="4"/>
      <c r="P3" s="4"/>
      <c r="Q3" s="4">
        <f>SUM(L3:L12)</f>
        <v>468</v>
      </c>
      <c r="R3" t="s">
        <v>181</v>
      </c>
      <c r="S3" s="6" t="s">
        <v>8</v>
      </c>
      <c r="T3" s="6"/>
      <c r="U3" s="6"/>
      <c r="V3" s="6">
        <f>SUM(L14:L26)</f>
        <v>242</v>
      </c>
      <c r="W3" t="s">
        <v>181</v>
      </c>
    </row>
    <row r="4" spans="1:23" x14ac:dyDescent="0.25">
      <c r="A4" s="4" t="s">
        <v>3</v>
      </c>
      <c r="B4" s="4" t="s">
        <v>5</v>
      </c>
      <c r="C4" s="4">
        <v>37</v>
      </c>
      <c r="D4" s="4"/>
      <c r="E4" s="4">
        <v>0</v>
      </c>
      <c r="F4" s="13">
        <f t="shared" ref="F4:F11" si="0">SUM(C4:E4)</f>
        <v>37</v>
      </c>
      <c r="G4" s="4">
        <v>7</v>
      </c>
      <c r="H4" s="4"/>
      <c r="I4" s="4"/>
      <c r="J4" s="4"/>
      <c r="K4" s="13">
        <f t="shared" ref="K4:K11" si="1">SUM(G4:J4)</f>
        <v>7</v>
      </c>
      <c r="L4" s="13">
        <f t="shared" ref="L4:L11" si="2">K4+F4</f>
        <v>44</v>
      </c>
      <c r="M4" t="s">
        <v>181</v>
      </c>
      <c r="N4" s="5" t="s">
        <v>3</v>
      </c>
      <c r="O4" s="5" t="s">
        <v>4</v>
      </c>
      <c r="P4" s="5"/>
      <c r="Q4" s="5">
        <f>L3</f>
        <v>406</v>
      </c>
      <c r="R4" s="5" t="s">
        <v>181</v>
      </c>
      <c r="S4" s="14" t="s">
        <v>8</v>
      </c>
      <c r="T4" s="14" t="s">
        <v>9</v>
      </c>
      <c r="U4" s="14"/>
      <c r="V4" s="14">
        <f>L14</f>
        <v>197</v>
      </c>
      <c r="W4" t="s">
        <v>181</v>
      </c>
    </row>
    <row r="5" spans="1:23" x14ac:dyDescent="0.25">
      <c r="A5" s="4" t="s">
        <v>3</v>
      </c>
      <c r="B5" s="4" t="s">
        <v>6</v>
      </c>
      <c r="C5" s="4">
        <v>6</v>
      </c>
      <c r="D5" s="4"/>
      <c r="E5" s="4"/>
      <c r="F5" s="13">
        <f t="shared" si="0"/>
        <v>6</v>
      </c>
      <c r="G5" s="4">
        <v>0</v>
      </c>
      <c r="H5" s="4"/>
      <c r="I5" s="4"/>
      <c r="J5" s="4"/>
      <c r="K5" s="13">
        <f t="shared" si="1"/>
        <v>0</v>
      </c>
      <c r="L5" s="13">
        <f t="shared" si="2"/>
        <v>6</v>
      </c>
      <c r="M5" t="s">
        <v>181</v>
      </c>
      <c r="N5" t="s">
        <v>3</v>
      </c>
      <c r="O5" t="s">
        <v>4</v>
      </c>
      <c r="P5" t="s">
        <v>99</v>
      </c>
      <c r="Q5">
        <v>6</v>
      </c>
      <c r="R5" t="s">
        <v>181</v>
      </c>
      <c r="S5" t="s">
        <v>8</v>
      </c>
      <c r="T5" t="s">
        <v>9</v>
      </c>
      <c r="U5" t="s">
        <v>103</v>
      </c>
      <c r="V5">
        <v>3</v>
      </c>
      <c r="W5" t="s">
        <v>181</v>
      </c>
    </row>
    <row r="6" spans="1:23" x14ac:dyDescent="0.25">
      <c r="A6" s="4" t="s">
        <v>3</v>
      </c>
      <c r="B6" s="4" t="s">
        <v>7</v>
      </c>
      <c r="C6" s="4">
        <v>5</v>
      </c>
      <c r="D6" s="4"/>
      <c r="E6" s="4"/>
      <c r="F6" s="13">
        <f t="shared" si="0"/>
        <v>5</v>
      </c>
      <c r="G6" s="4"/>
      <c r="H6" s="4"/>
      <c r="I6" s="4">
        <v>2</v>
      </c>
      <c r="J6" s="4"/>
      <c r="K6" s="13">
        <f t="shared" si="1"/>
        <v>2</v>
      </c>
      <c r="L6" s="13">
        <f t="shared" si="2"/>
        <v>7</v>
      </c>
      <c r="M6" t="s">
        <v>181</v>
      </c>
      <c r="N6" t="s">
        <v>3</v>
      </c>
      <c r="O6" t="s">
        <v>4</v>
      </c>
      <c r="P6" t="s">
        <v>100</v>
      </c>
      <c r="Q6">
        <v>1</v>
      </c>
      <c r="R6" t="s">
        <v>181</v>
      </c>
      <c r="S6" t="s">
        <v>8</v>
      </c>
      <c r="T6" t="s">
        <v>9</v>
      </c>
      <c r="U6" t="s">
        <v>152</v>
      </c>
      <c r="V6">
        <v>2</v>
      </c>
      <c r="W6" t="s">
        <v>181</v>
      </c>
    </row>
    <row r="7" spans="1:23" x14ac:dyDescent="0.25">
      <c r="A7" s="4" t="s">
        <v>3</v>
      </c>
      <c r="B7" s="4" t="s">
        <v>135</v>
      </c>
      <c r="C7" s="4"/>
      <c r="D7" s="4"/>
      <c r="E7" s="4"/>
      <c r="F7" s="13">
        <f t="shared" si="0"/>
        <v>0</v>
      </c>
      <c r="G7" s="4"/>
      <c r="H7" s="4"/>
      <c r="I7" s="4">
        <v>1</v>
      </c>
      <c r="J7" s="4"/>
      <c r="K7" s="13">
        <f t="shared" si="1"/>
        <v>1</v>
      </c>
      <c r="L7" s="13">
        <f t="shared" si="2"/>
        <v>1</v>
      </c>
      <c r="M7" t="s">
        <v>181</v>
      </c>
      <c r="N7" t="s">
        <v>3</v>
      </c>
      <c r="O7" t="s">
        <v>4</v>
      </c>
      <c r="P7" t="s">
        <v>4</v>
      </c>
      <c r="Q7">
        <f>Q4-SUM(Q5:Q6)</f>
        <v>399</v>
      </c>
      <c r="R7" t="s">
        <v>181</v>
      </c>
      <c r="S7" t="s">
        <v>8</v>
      </c>
      <c r="T7" t="s">
        <v>9</v>
      </c>
      <c r="U7" t="s">
        <v>153</v>
      </c>
      <c r="V7">
        <v>2</v>
      </c>
      <c r="W7" t="s">
        <v>181</v>
      </c>
    </row>
    <row r="8" spans="1:23" x14ac:dyDescent="0.25">
      <c r="A8" s="4" t="s">
        <v>3</v>
      </c>
      <c r="B8" s="4" t="s">
        <v>134</v>
      </c>
      <c r="C8" s="4"/>
      <c r="D8" s="4"/>
      <c r="E8" s="4"/>
      <c r="F8" s="13">
        <f t="shared" si="0"/>
        <v>0</v>
      </c>
      <c r="G8" s="4"/>
      <c r="H8" s="4"/>
      <c r="I8" s="4">
        <v>3</v>
      </c>
      <c r="J8" s="4"/>
      <c r="K8" s="13">
        <f t="shared" si="1"/>
        <v>3</v>
      </c>
      <c r="L8" s="13">
        <f t="shared" si="2"/>
        <v>3</v>
      </c>
      <c r="M8" t="s">
        <v>181</v>
      </c>
      <c r="N8" s="5" t="s">
        <v>3</v>
      </c>
      <c r="O8" s="5" t="s">
        <v>5</v>
      </c>
      <c r="P8" s="5"/>
      <c r="Q8" s="5">
        <f>L4</f>
        <v>44</v>
      </c>
      <c r="R8" s="5" t="s">
        <v>181</v>
      </c>
      <c r="S8" t="s">
        <v>8</v>
      </c>
      <c r="T8" t="s">
        <v>9</v>
      </c>
      <c r="U8" t="s">
        <v>154</v>
      </c>
      <c r="V8">
        <v>2</v>
      </c>
      <c r="W8" t="s">
        <v>181</v>
      </c>
    </row>
    <row r="9" spans="1:23" x14ac:dyDescent="0.25">
      <c r="A9" s="4" t="s">
        <v>3</v>
      </c>
      <c r="B9" s="4" t="s">
        <v>98</v>
      </c>
      <c r="C9" s="4"/>
      <c r="D9" s="4"/>
      <c r="E9" s="4"/>
      <c r="F9" s="13">
        <f t="shared" si="0"/>
        <v>0</v>
      </c>
      <c r="G9" s="4">
        <v>1</v>
      </c>
      <c r="H9" s="4"/>
      <c r="I9" s="4"/>
      <c r="J9" s="4"/>
      <c r="K9" s="13">
        <f t="shared" si="1"/>
        <v>1</v>
      </c>
      <c r="L9" s="13">
        <f t="shared" si="2"/>
        <v>1</v>
      </c>
      <c r="M9" t="s">
        <v>181</v>
      </c>
      <c r="N9" t="s">
        <v>3</v>
      </c>
      <c r="O9" t="s">
        <v>5</v>
      </c>
      <c r="P9" t="s">
        <v>136</v>
      </c>
      <c r="Q9">
        <v>1</v>
      </c>
      <c r="R9" t="s">
        <v>181</v>
      </c>
      <c r="S9" t="s">
        <v>8</v>
      </c>
      <c r="T9" t="s">
        <v>9</v>
      </c>
      <c r="U9" t="s">
        <v>102</v>
      </c>
      <c r="V9">
        <v>2</v>
      </c>
      <c r="W9" t="s">
        <v>181</v>
      </c>
    </row>
    <row r="10" spans="1:23" x14ac:dyDescent="0.25">
      <c r="A10" s="4" t="s">
        <v>3</v>
      </c>
      <c r="B10" s="4" t="s">
        <v>99</v>
      </c>
      <c r="C10" s="4"/>
      <c r="D10" s="4"/>
      <c r="E10" s="4"/>
      <c r="F10" s="13">
        <f t="shared" si="0"/>
        <v>0</v>
      </c>
      <c r="G10" s="4">
        <v>0</v>
      </c>
      <c r="H10" s="4"/>
      <c r="I10" s="4"/>
      <c r="J10" s="4"/>
      <c r="K10" s="13">
        <f t="shared" si="1"/>
        <v>0</v>
      </c>
      <c r="L10" s="13">
        <f t="shared" si="2"/>
        <v>0</v>
      </c>
      <c r="M10" t="s">
        <v>181</v>
      </c>
      <c r="N10" t="s">
        <v>3</v>
      </c>
      <c r="O10" t="s">
        <v>5</v>
      </c>
      <c r="P10" t="s">
        <v>147</v>
      </c>
      <c r="Q10">
        <v>1</v>
      </c>
      <c r="R10" t="s">
        <v>181</v>
      </c>
      <c r="S10" t="s">
        <v>8</v>
      </c>
      <c r="T10" t="s">
        <v>9</v>
      </c>
      <c r="U10" t="s">
        <v>155</v>
      </c>
      <c r="V10">
        <v>1</v>
      </c>
      <c r="W10" t="s">
        <v>181</v>
      </c>
    </row>
    <row r="11" spans="1:23" x14ac:dyDescent="0.25">
      <c r="A11" s="4" t="s">
        <v>3</v>
      </c>
      <c r="B11" s="4" t="s">
        <v>100</v>
      </c>
      <c r="C11" s="4"/>
      <c r="D11" s="4"/>
      <c r="E11" s="4"/>
      <c r="F11" s="13">
        <f t="shared" si="0"/>
        <v>0</v>
      </c>
      <c r="G11" s="4">
        <v>0</v>
      </c>
      <c r="H11" s="4"/>
      <c r="I11" s="4"/>
      <c r="J11" s="4"/>
      <c r="K11" s="13">
        <f t="shared" si="1"/>
        <v>0</v>
      </c>
      <c r="L11" s="13">
        <f t="shared" si="2"/>
        <v>0</v>
      </c>
      <c r="M11" t="s">
        <v>181</v>
      </c>
      <c r="N11" t="s">
        <v>3</v>
      </c>
      <c r="O11" t="s">
        <v>5</v>
      </c>
      <c r="P11" t="s">
        <v>5</v>
      </c>
      <c r="Q11">
        <f>Q8-SUM(Q9:Q10)</f>
        <v>42</v>
      </c>
      <c r="R11" t="s">
        <v>181</v>
      </c>
      <c r="S11" t="s">
        <v>8</v>
      </c>
      <c r="T11" t="s">
        <v>9</v>
      </c>
      <c r="U11" t="s">
        <v>156</v>
      </c>
      <c r="V11">
        <v>1</v>
      </c>
      <c r="W11" t="s">
        <v>181</v>
      </c>
    </row>
    <row r="12" spans="1:23" x14ac:dyDescent="0.25">
      <c r="A12" s="4" t="s">
        <v>3</v>
      </c>
      <c r="B12" s="4" t="s">
        <v>136</v>
      </c>
      <c r="C12" s="4"/>
      <c r="D12" s="4"/>
      <c r="E12" s="4"/>
      <c r="F12" s="13">
        <f>SUM(C12:E12)</f>
        <v>0</v>
      </c>
      <c r="G12" s="4"/>
      <c r="H12" s="4"/>
      <c r="I12" s="4">
        <v>0</v>
      </c>
      <c r="J12" s="4"/>
      <c r="K12" s="13">
        <f>SUM(G12:J12)</f>
        <v>0</v>
      </c>
      <c r="L12" s="13">
        <f>K12+F12</f>
        <v>0</v>
      </c>
      <c r="M12" t="s">
        <v>181</v>
      </c>
      <c r="N12" s="5" t="s">
        <v>3</v>
      </c>
      <c r="O12" s="5" t="s">
        <v>148</v>
      </c>
      <c r="P12" s="5"/>
      <c r="Q12" s="5">
        <f>SUM(L6:L8)</f>
        <v>11</v>
      </c>
      <c r="R12" s="5" t="s">
        <v>181</v>
      </c>
      <c r="S12" t="s">
        <v>8</v>
      </c>
      <c r="T12" t="s">
        <v>9</v>
      </c>
      <c r="U12" t="s">
        <v>157</v>
      </c>
      <c r="V12">
        <v>0</v>
      </c>
      <c r="W12" t="s">
        <v>181</v>
      </c>
    </row>
    <row r="13" spans="1:23" x14ac:dyDescent="0.25">
      <c r="A13" s="4" t="s">
        <v>88</v>
      </c>
      <c r="B13" s="4" t="s">
        <v>86</v>
      </c>
      <c r="C13" s="4"/>
      <c r="D13" s="4">
        <v>0</v>
      </c>
      <c r="E13" s="4"/>
      <c r="F13" s="13">
        <f>SUM(C13:E13)</f>
        <v>0</v>
      </c>
      <c r="G13" s="4"/>
      <c r="H13" s="4">
        <v>0</v>
      </c>
      <c r="I13" s="4"/>
      <c r="J13" s="4"/>
      <c r="K13" s="13">
        <f>SUM(G13:J13)</f>
        <v>0</v>
      </c>
      <c r="L13" s="13">
        <f>K13+F13</f>
        <v>0</v>
      </c>
      <c r="M13" t="s">
        <v>181</v>
      </c>
      <c r="N13" t="s">
        <v>3</v>
      </c>
      <c r="O13" t="s">
        <v>148</v>
      </c>
      <c r="P13" t="s">
        <v>149</v>
      </c>
      <c r="Q13">
        <v>1</v>
      </c>
      <c r="R13" t="s">
        <v>181</v>
      </c>
      <c r="S13" t="s">
        <v>8</v>
      </c>
      <c r="T13" t="s">
        <v>9</v>
      </c>
      <c r="U13" t="s">
        <v>158</v>
      </c>
      <c r="V13">
        <v>0</v>
      </c>
      <c r="W13" t="s">
        <v>181</v>
      </c>
    </row>
    <row r="14" spans="1:23" x14ac:dyDescent="0.25">
      <c r="A14" s="14" t="s">
        <v>8</v>
      </c>
      <c r="B14" s="14" t="s">
        <v>9</v>
      </c>
      <c r="C14" s="14">
        <v>97</v>
      </c>
      <c r="D14" s="14"/>
      <c r="E14" s="14">
        <v>1</v>
      </c>
      <c r="F14" s="15">
        <f>SUM(C14:E14)</f>
        <v>98</v>
      </c>
      <c r="G14" s="14">
        <v>98</v>
      </c>
      <c r="H14" s="14"/>
      <c r="I14" s="14">
        <v>1</v>
      </c>
      <c r="J14" s="14">
        <v>0</v>
      </c>
      <c r="K14" s="15">
        <f>SUM(G14:J14)</f>
        <v>99</v>
      </c>
      <c r="L14" s="15">
        <f>K14+F14</f>
        <v>197</v>
      </c>
      <c r="M14" t="s">
        <v>181</v>
      </c>
      <c r="N14" t="s">
        <v>3</v>
      </c>
      <c r="O14" t="s">
        <v>148</v>
      </c>
      <c r="P14" t="s">
        <v>150</v>
      </c>
      <c r="Q14">
        <v>2</v>
      </c>
      <c r="R14" t="s">
        <v>181</v>
      </c>
      <c r="S14" t="s">
        <v>8</v>
      </c>
      <c r="T14" t="s">
        <v>9</v>
      </c>
      <c r="U14" t="s">
        <v>159</v>
      </c>
      <c r="V14">
        <v>0</v>
      </c>
      <c r="W14" t="s">
        <v>181</v>
      </c>
    </row>
    <row r="15" spans="1:23" x14ac:dyDescent="0.25">
      <c r="A15" s="14" t="s">
        <v>8</v>
      </c>
      <c r="B15" s="14" t="s">
        <v>10</v>
      </c>
      <c r="C15" s="14">
        <v>18</v>
      </c>
      <c r="D15" s="14">
        <v>0</v>
      </c>
      <c r="E15" s="14"/>
      <c r="F15" s="15">
        <f>SUM(C15:E15)</f>
        <v>18</v>
      </c>
      <c r="G15" s="14">
        <v>17</v>
      </c>
      <c r="H15" s="14">
        <v>0</v>
      </c>
      <c r="I15" s="14"/>
      <c r="J15" s="14"/>
      <c r="K15" s="15">
        <f>SUM(G15:J15)</f>
        <v>17</v>
      </c>
      <c r="L15" s="15">
        <f>K15+F15</f>
        <v>35</v>
      </c>
      <c r="M15" t="s">
        <v>181</v>
      </c>
      <c r="N15" t="s">
        <v>3</v>
      </c>
      <c r="O15" t="s">
        <v>148</v>
      </c>
      <c r="P15" t="s">
        <v>4</v>
      </c>
      <c r="Q15">
        <v>0</v>
      </c>
      <c r="R15" t="s">
        <v>181</v>
      </c>
      <c r="S15" t="s">
        <v>8</v>
      </c>
      <c r="T15" t="s">
        <v>9</v>
      </c>
      <c r="U15" t="s">
        <v>160</v>
      </c>
      <c r="V15">
        <v>0</v>
      </c>
      <c r="W15" t="s">
        <v>181</v>
      </c>
    </row>
    <row r="16" spans="1:23" x14ac:dyDescent="0.25">
      <c r="A16" s="14" t="s">
        <v>8</v>
      </c>
      <c r="B16" s="14" t="s">
        <v>11</v>
      </c>
      <c r="C16" s="14">
        <v>9</v>
      </c>
      <c r="D16" s="14">
        <v>0</v>
      </c>
      <c r="E16" s="14"/>
      <c r="F16" s="15">
        <f>SUM(C16:E16)</f>
        <v>9</v>
      </c>
      <c r="G16" s="14">
        <v>0</v>
      </c>
      <c r="H16" s="14"/>
      <c r="I16" s="14">
        <v>0</v>
      </c>
      <c r="J16" s="14"/>
      <c r="K16" s="15">
        <f>SUM(G16:J16)</f>
        <v>0</v>
      </c>
      <c r="L16" s="15">
        <f>K16+F16</f>
        <v>9</v>
      </c>
      <c r="M16" t="s">
        <v>181</v>
      </c>
      <c r="N16" t="s">
        <v>3</v>
      </c>
      <c r="O16" t="s">
        <v>148</v>
      </c>
      <c r="P16" t="s">
        <v>7</v>
      </c>
      <c r="Q16">
        <f>Q12-SUM(Q13:Q15)</f>
        <v>8</v>
      </c>
      <c r="R16" t="s">
        <v>181</v>
      </c>
      <c r="S16" t="s">
        <v>8</v>
      </c>
      <c r="T16" t="s">
        <v>9</v>
      </c>
      <c r="U16" t="s">
        <v>9</v>
      </c>
      <c r="V16">
        <f>V4-SUM(V5:V15)</f>
        <v>184</v>
      </c>
      <c r="W16" t="s">
        <v>181</v>
      </c>
    </row>
    <row r="17" spans="1:23" x14ac:dyDescent="0.25">
      <c r="A17" s="14" t="s">
        <v>8</v>
      </c>
      <c r="B17" s="14" t="s">
        <v>101</v>
      </c>
      <c r="C17" s="14"/>
      <c r="D17" s="14"/>
      <c r="E17" s="14"/>
      <c r="F17" s="15">
        <f>SUM(C17:E17)</f>
        <v>0</v>
      </c>
      <c r="G17" s="14">
        <v>0</v>
      </c>
      <c r="H17" s="14">
        <v>0</v>
      </c>
      <c r="I17" s="14">
        <v>0</v>
      </c>
      <c r="J17" s="14"/>
      <c r="K17" s="15">
        <f>SUM(G17:J17)</f>
        <v>0</v>
      </c>
      <c r="L17" s="15">
        <f>K17+F17</f>
        <v>0</v>
      </c>
      <c r="M17" t="s">
        <v>181</v>
      </c>
      <c r="N17" s="5" t="s">
        <v>3</v>
      </c>
      <c r="O17" s="5" t="s">
        <v>6</v>
      </c>
      <c r="P17" s="5"/>
      <c r="Q17" s="5">
        <f>L5</f>
        <v>6</v>
      </c>
      <c r="R17" s="5" t="s">
        <v>181</v>
      </c>
      <c r="S17" s="14" t="s">
        <v>8</v>
      </c>
      <c r="T17" s="14" t="s">
        <v>101</v>
      </c>
      <c r="U17" s="14" t="s">
        <v>101</v>
      </c>
      <c r="V17" s="14">
        <f>L17</f>
        <v>0</v>
      </c>
      <c r="W17" s="14" t="s">
        <v>181</v>
      </c>
    </row>
    <row r="18" spans="1:23" x14ac:dyDescent="0.25">
      <c r="A18" s="14" t="s">
        <v>8</v>
      </c>
      <c r="B18" s="14" t="s">
        <v>12</v>
      </c>
      <c r="C18" s="14">
        <v>0</v>
      </c>
      <c r="D18" s="14"/>
      <c r="E18" s="14"/>
      <c r="F18" s="15">
        <f>SUM(C18:E18)</f>
        <v>0</v>
      </c>
      <c r="G18" s="14"/>
      <c r="H18" s="14"/>
      <c r="I18" s="14"/>
      <c r="J18" s="14"/>
      <c r="K18" s="15">
        <f>SUM(G18:J18)</f>
        <v>0</v>
      </c>
      <c r="L18" s="15">
        <f>K18+F18</f>
        <v>0</v>
      </c>
      <c r="M18" t="s">
        <v>181</v>
      </c>
      <c r="N18" t="s">
        <v>3</v>
      </c>
      <c r="O18" t="s">
        <v>6</v>
      </c>
      <c r="P18" t="s">
        <v>151</v>
      </c>
      <c r="Q18">
        <v>1</v>
      </c>
      <c r="R18" t="s">
        <v>181</v>
      </c>
      <c r="S18" s="14" t="s">
        <v>8</v>
      </c>
      <c r="T18" s="14" t="s">
        <v>10</v>
      </c>
      <c r="U18" s="14"/>
      <c r="V18" s="14">
        <f>L15</f>
        <v>35</v>
      </c>
      <c r="W18" t="s">
        <v>181</v>
      </c>
    </row>
    <row r="19" spans="1:23" x14ac:dyDescent="0.25">
      <c r="A19" s="14" t="s">
        <v>8</v>
      </c>
      <c r="B19" s="14" t="s">
        <v>102</v>
      </c>
      <c r="C19" s="14"/>
      <c r="D19" s="14"/>
      <c r="E19" s="14"/>
      <c r="F19" s="15">
        <f>SUM(C19:E19)</f>
        <v>0</v>
      </c>
      <c r="G19" s="14">
        <v>1</v>
      </c>
      <c r="H19" s="14"/>
      <c r="I19" s="14"/>
      <c r="J19" s="14"/>
      <c r="K19" s="15">
        <f>SUM(G19:J19)</f>
        <v>1</v>
      </c>
      <c r="L19" s="15">
        <f>K19+F19</f>
        <v>1</v>
      </c>
      <c r="M19" t="s">
        <v>181</v>
      </c>
      <c r="N19" t="s">
        <v>3</v>
      </c>
      <c r="O19" t="s">
        <v>6</v>
      </c>
      <c r="P19" t="s">
        <v>6</v>
      </c>
      <c r="Q19">
        <f>Q17-Q18</f>
        <v>5</v>
      </c>
      <c r="R19" t="s">
        <v>181</v>
      </c>
      <c r="S19" t="s">
        <v>8</v>
      </c>
      <c r="T19" t="s">
        <v>10</v>
      </c>
      <c r="U19" t="s">
        <v>161</v>
      </c>
      <c r="V19">
        <v>1</v>
      </c>
      <c r="W19" t="s">
        <v>181</v>
      </c>
    </row>
    <row r="20" spans="1:23" x14ac:dyDescent="0.25">
      <c r="A20" s="14" t="s">
        <v>8</v>
      </c>
      <c r="B20" s="14" t="s">
        <v>103</v>
      </c>
      <c r="C20" s="14"/>
      <c r="D20" s="14"/>
      <c r="E20" s="14"/>
      <c r="F20" s="15">
        <f>SUM(C20:E20)</f>
        <v>0</v>
      </c>
      <c r="G20" s="14">
        <v>0</v>
      </c>
      <c r="H20" s="14"/>
      <c r="I20" s="14"/>
      <c r="J20" s="14"/>
      <c r="K20" s="15">
        <f>SUM(G20:J20)</f>
        <v>0</v>
      </c>
      <c r="L20" s="15">
        <f>K20+F20</f>
        <v>0</v>
      </c>
      <c r="M20" t="s">
        <v>181</v>
      </c>
      <c r="N20" s="5" t="s">
        <v>3</v>
      </c>
      <c r="O20" s="5" t="s">
        <v>98</v>
      </c>
      <c r="P20" s="5" t="s">
        <v>98</v>
      </c>
      <c r="Q20" s="5">
        <v>1</v>
      </c>
      <c r="R20" s="5" t="s">
        <v>181</v>
      </c>
      <c r="S20" t="s">
        <v>8</v>
      </c>
      <c r="T20" t="s">
        <v>10</v>
      </c>
      <c r="U20" t="s">
        <v>10</v>
      </c>
      <c r="V20">
        <f>V18-V19</f>
        <v>34</v>
      </c>
      <c r="W20" t="s">
        <v>181</v>
      </c>
    </row>
    <row r="21" spans="1:23" x14ac:dyDescent="0.25">
      <c r="A21" s="14" t="s">
        <v>8</v>
      </c>
      <c r="B21" s="14" t="s">
        <v>13</v>
      </c>
      <c r="C21" s="14">
        <v>0</v>
      </c>
      <c r="D21" s="14"/>
      <c r="E21" s="14"/>
      <c r="F21" s="15">
        <f>SUM(C21:E21)</f>
        <v>0</v>
      </c>
      <c r="G21" s="14">
        <v>0</v>
      </c>
      <c r="H21" s="14"/>
      <c r="I21" s="14">
        <v>0</v>
      </c>
      <c r="J21" s="14"/>
      <c r="K21" s="15">
        <f>SUM(G21:J21)</f>
        <v>0</v>
      </c>
      <c r="L21" s="15">
        <f>K21+F21</f>
        <v>0</v>
      </c>
      <c r="M21" t="s">
        <v>181</v>
      </c>
      <c r="N21" s="5" t="s">
        <v>3</v>
      </c>
      <c r="O21" s="5" t="s">
        <v>99</v>
      </c>
      <c r="P21" s="5" t="s">
        <v>99</v>
      </c>
      <c r="Q21" s="5">
        <v>0</v>
      </c>
      <c r="R21" s="5" t="s">
        <v>181</v>
      </c>
      <c r="S21" s="14" t="s">
        <v>8</v>
      </c>
      <c r="T21" s="14" t="s">
        <v>11</v>
      </c>
      <c r="U21" s="14" t="s">
        <v>11</v>
      </c>
      <c r="V21" s="14">
        <f>L16</f>
        <v>9</v>
      </c>
      <c r="W21" s="14" t="s">
        <v>181</v>
      </c>
    </row>
    <row r="22" spans="1:23" x14ac:dyDescent="0.25">
      <c r="A22" s="14" t="s">
        <v>8</v>
      </c>
      <c r="B22" s="14" t="s">
        <v>14</v>
      </c>
      <c r="C22" s="14">
        <v>0</v>
      </c>
      <c r="D22" s="14"/>
      <c r="E22" s="14"/>
      <c r="F22" s="15">
        <f>SUM(C22:E22)</f>
        <v>0</v>
      </c>
      <c r="G22" s="14">
        <v>0</v>
      </c>
      <c r="H22" s="14"/>
      <c r="I22" s="14"/>
      <c r="J22" s="14"/>
      <c r="K22" s="15">
        <f>SUM(G22:J22)</f>
        <v>0</v>
      </c>
      <c r="L22" s="15">
        <f>K22+F22</f>
        <v>0</v>
      </c>
      <c r="M22" t="s">
        <v>181</v>
      </c>
      <c r="N22" s="5" t="s">
        <v>3</v>
      </c>
      <c r="O22" s="5" t="s">
        <v>100</v>
      </c>
      <c r="P22" s="5" t="s">
        <v>100</v>
      </c>
      <c r="Q22" s="5">
        <v>0</v>
      </c>
      <c r="R22" s="5" t="s">
        <v>181</v>
      </c>
      <c r="S22" s="14" t="s">
        <v>8</v>
      </c>
      <c r="T22" s="14" t="s">
        <v>12</v>
      </c>
      <c r="U22" s="14"/>
      <c r="V22" s="14">
        <f>L18</f>
        <v>0</v>
      </c>
      <c r="W22" t="s">
        <v>181</v>
      </c>
    </row>
    <row r="23" spans="1:23" x14ac:dyDescent="0.25">
      <c r="A23" s="14" t="s">
        <v>8</v>
      </c>
      <c r="B23" s="14" t="s">
        <v>15</v>
      </c>
      <c r="C23" s="14">
        <v>0</v>
      </c>
      <c r="D23" s="14"/>
      <c r="E23" s="14"/>
      <c r="F23" s="15">
        <f>SUM(C23:E23)</f>
        <v>0</v>
      </c>
      <c r="G23" s="14">
        <v>0</v>
      </c>
      <c r="H23" s="14"/>
      <c r="I23" s="14"/>
      <c r="J23" s="14"/>
      <c r="K23" s="15">
        <f>SUM(G23:J23)</f>
        <v>0</v>
      </c>
      <c r="L23" s="15">
        <f>K23+F23</f>
        <v>0</v>
      </c>
      <c r="M23" t="s">
        <v>181</v>
      </c>
      <c r="N23" s="5" t="s">
        <v>3</v>
      </c>
      <c r="O23" s="5" t="s">
        <v>136</v>
      </c>
      <c r="P23" s="5" t="s">
        <v>136</v>
      </c>
      <c r="Q23" s="5">
        <v>0</v>
      </c>
      <c r="R23" s="5" t="s">
        <v>181</v>
      </c>
      <c r="S23" t="s">
        <v>8</v>
      </c>
      <c r="T23" t="s">
        <v>12</v>
      </c>
      <c r="U23" t="s">
        <v>102</v>
      </c>
      <c r="V23">
        <v>0</v>
      </c>
      <c r="W23" t="s">
        <v>181</v>
      </c>
    </row>
    <row r="24" spans="1:23" x14ac:dyDescent="0.25">
      <c r="A24" s="14" t="s">
        <v>8</v>
      </c>
      <c r="B24" s="14" t="s">
        <v>104</v>
      </c>
      <c r="C24" s="14"/>
      <c r="D24" s="14"/>
      <c r="E24" s="14"/>
      <c r="F24" s="15">
        <f>SUM(C24:E24)</f>
        <v>0</v>
      </c>
      <c r="G24" s="14">
        <v>0</v>
      </c>
      <c r="H24" s="14"/>
      <c r="I24" s="14"/>
      <c r="J24" s="14"/>
      <c r="K24" s="15">
        <f>SUM(G24:J24)</f>
        <v>0</v>
      </c>
      <c r="L24" s="15">
        <f>K24+F24</f>
        <v>0</v>
      </c>
      <c r="M24" t="s">
        <v>181</v>
      </c>
      <c r="N24" s="5" t="s">
        <v>3</v>
      </c>
      <c r="O24" s="5" t="s">
        <v>86</v>
      </c>
      <c r="P24" s="5"/>
      <c r="Q24" s="5">
        <v>0</v>
      </c>
      <c r="R24" s="5" t="s">
        <v>181</v>
      </c>
      <c r="S24" t="s">
        <v>8</v>
      </c>
      <c r="T24" t="s">
        <v>12</v>
      </c>
      <c r="U24" t="s">
        <v>103</v>
      </c>
      <c r="V24">
        <v>0</v>
      </c>
      <c r="W24" t="s">
        <v>181</v>
      </c>
    </row>
    <row r="25" spans="1:23" x14ac:dyDescent="0.25">
      <c r="A25" s="14" t="s">
        <v>8</v>
      </c>
      <c r="B25" s="14" t="s">
        <v>105</v>
      </c>
      <c r="C25" s="14"/>
      <c r="D25" s="14"/>
      <c r="E25" s="14"/>
      <c r="F25" s="15">
        <f>SUM(C25:E25)</f>
        <v>0</v>
      </c>
      <c r="G25" s="14">
        <v>0</v>
      </c>
      <c r="H25" s="14"/>
      <c r="I25" s="14"/>
      <c r="J25" s="14"/>
      <c r="K25" s="15">
        <f>SUM(G25:J25)</f>
        <v>0</v>
      </c>
      <c r="L25" s="15">
        <f>K25+F25</f>
        <v>0</v>
      </c>
      <c r="M25" t="s">
        <v>181</v>
      </c>
      <c r="N25" s="20" t="s">
        <v>3</v>
      </c>
      <c r="O25" s="20" t="s">
        <v>86</v>
      </c>
      <c r="P25" s="20" t="s">
        <v>177</v>
      </c>
      <c r="Q25" s="20">
        <v>0</v>
      </c>
      <c r="R25" s="20" t="s">
        <v>181</v>
      </c>
      <c r="S25" s="14" t="s">
        <v>8</v>
      </c>
      <c r="T25" s="14" t="s">
        <v>102</v>
      </c>
      <c r="U25" s="14" t="s">
        <v>102</v>
      </c>
      <c r="V25" s="14">
        <v>1</v>
      </c>
      <c r="W25" s="14" t="s">
        <v>181</v>
      </c>
    </row>
    <row r="26" spans="1:23" x14ac:dyDescent="0.25">
      <c r="A26" s="14" t="s">
        <v>8</v>
      </c>
      <c r="B26" s="14" t="s">
        <v>16</v>
      </c>
      <c r="C26" s="14">
        <v>0</v>
      </c>
      <c r="D26" s="14"/>
      <c r="E26" s="14"/>
      <c r="F26" s="15">
        <f>SUM(C26:E26)</f>
        <v>0</v>
      </c>
      <c r="G26" s="14">
        <v>0</v>
      </c>
      <c r="H26" s="14"/>
      <c r="I26" s="14"/>
      <c r="J26" s="14"/>
      <c r="K26" s="15">
        <f>SUM(G26:J26)</f>
        <v>0</v>
      </c>
      <c r="L26" s="15">
        <f>K26+F26</f>
        <v>0</v>
      </c>
      <c r="M26" t="s">
        <v>181</v>
      </c>
      <c r="S26" s="14" t="s">
        <v>8</v>
      </c>
      <c r="T26" s="14" t="s">
        <v>103</v>
      </c>
      <c r="U26" s="14" t="s">
        <v>103</v>
      </c>
      <c r="V26" s="14">
        <v>0</v>
      </c>
      <c r="W26" s="14" t="s">
        <v>181</v>
      </c>
    </row>
    <row r="27" spans="1:23" x14ac:dyDescent="0.25">
      <c r="A27" s="7" t="s">
        <v>81</v>
      </c>
      <c r="B27" s="7" t="s">
        <v>82</v>
      </c>
      <c r="C27" s="7">
        <v>108</v>
      </c>
      <c r="D27" s="7">
        <v>0</v>
      </c>
      <c r="E27" s="7">
        <v>1</v>
      </c>
      <c r="F27" s="16">
        <f>SUM(C27:E27)</f>
        <v>109</v>
      </c>
      <c r="G27" s="7">
        <v>54</v>
      </c>
      <c r="H27" s="7">
        <v>0</v>
      </c>
      <c r="I27" s="7">
        <v>0</v>
      </c>
      <c r="J27" s="7">
        <v>0</v>
      </c>
      <c r="K27" s="16">
        <f>SUM(G27:J27)</f>
        <v>54</v>
      </c>
      <c r="L27" s="16">
        <f>K27+F27</f>
        <v>163</v>
      </c>
      <c r="M27" t="s">
        <v>181</v>
      </c>
      <c r="S27" s="14" t="s">
        <v>8</v>
      </c>
      <c r="T27" s="14" t="s">
        <v>14</v>
      </c>
      <c r="U27" s="14" t="s">
        <v>14</v>
      </c>
      <c r="V27" s="14">
        <v>0</v>
      </c>
      <c r="W27" s="14" t="s">
        <v>181</v>
      </c>
    </row>
    <row r="28" spans="1:23" x14ac:dyDescent="0.25">
      <c r="A28" s="17" t="s">
        <v>17</v>
      </c>
      <c r="B28" s="17" t="s">
        <v>18</v>
      </c>
      <c r="C28" s="17">
        <v>37</v>
      </c>
      <c r="D28" s="17"/>
      <c r="E28" s="17"/>
      <c r="F28" s="18">
        <f>SUM(C28:E28)</f>
        <v>37</v>
      </c>
      <c r="G28" s="17"/>
      <c r="H28" s="17"/>
      <c r="I28" s="17">
        <v>0</v>
      </c>
      <c r="J28" s="17"/>
      <c r="K28" s="18">
        <f>SUM(G28:J28)</f>
        <v>0</v>
      </c>
      <c r="L28" s="18">
        <f>K28+F28</f>
        <v>37</v>
      </c>
      <c r="M28" t="s">
        <v>181</v>
      </c>
      <c r="N28" s="3" t="s">
        <v>0</v>
      </c>
      <c r="O28" s="3" t="s">
        <v>1</v>
      </c>
      <c r="P28" s="3" t="s">
        <v>145</v>
      </c>
      <c r="Q28" s="3" t="s">
        <v>146</v>
      </c>
      <c r="S28" s="14" t="s">
        <v>8</v>
      </c>
      <c r="T28" s="14" t="s">
        <v>15</v>
      </c>
      <c r="U28" s="14"/>
      <c r="V28" s="14">
        <v>0</v>
      </c>
      <c r="W28" t="s">
        <v>181</v>
      </c>
    </row>
    <row r="29" spans="1:23" x14ac:dyDescent="0.25">
      <c r="A29" s="17" t="s">
        <v>17</v>
      </c>
      <c r="B29" s="17" t="s">
        <v>168</v>
      </c>
      <c r="C29" s="17"/>
      <c r="D29" s="17"/>
      <c r="E29" s="17">
        <v>2</v>
      </c>
      <c r="F29" s="18">
        <f>SUM(C29:E29)</f>
        <v>2</v>
      </c>
      <c r="G29" s="17">
        <v>18</v>
      </c>
      <c r="H29" s="17"/>
      <c r="I29" s="17"/>
      <c r="J29" s="17">
        <v>1</v>
      </c>
      <c r="K29" s="18">
        <f>SUM(G29:J29)</f>
        <v>19</v>
      </c>
      <c r="L29" s="18">
        <f t="shared" ref="L29" si="3">K29+F29</f>
        <v>21</v>
      </c>
      <c r="M29" t="s">
        <v>181</v>
      </c>
      <c r="N29" s="7" t="s">
        <v>81</v>
      </c>
      <c r="O29" s="7"/>
      <c r="P29" s="7"/>
      <c r="Q29" s="7">
        <f>Q30</f>
        <v>163</v>
      </c>
      <c r="R29" t="s">
        <v>181</v>
      </c>
      <c r="S29" t="s">
        <v>8</v>
      </c>
      <c r="T29" t="s">
        <v>15</v>
      </c>
      <c r="U29" t="s">
        <v>15</v>
      </c>
      <c r="V29">
        <v>0</v>
      </c>
      <c r="W29" t="s">
        <v>181</v>
      </c>
    </row>
    <row r="30" spans="1:23" x14ac:dyDescent="0.25">
      <c r="A30" s="17" t="s">
        <v>17</v>
      </c>
      <c r="B30" s="17" t="s">
        <v>19</v>
      </c>
      <c r="C30" s="17">
        <v>8</v>
      </c>
      <c r="D30" s="17">
        <v>0</v>
      </c>
      <c r="E30" s="17"/>
      <c r="F30" s="18">
        <f>SUM(C30:E30)</f>
        <v>8</v>
      </c>
      <c r="G30" s="17"/>
      <c r="H30" s="17">
        <v>0</v>
      </c>
      <c r="I30" s="17"/>
      <c r="J30" s="17"/>
      <c r="K30" s="18">
        <f>SUM(G30:J30)</f>
        <v>0</v>
      </c>
      <c r="L30" s="18">
        <f>K30+F30</f>
        <v>8</v>
      </c>
      <c r="M30" t="s">
        <v>181</v>
      </c>
      <c r="N30" s="8" t="s">
        <v>81</v>
      </c>
      <c r="O30" s="8" t="s">
        <v>82</v>
      </c>
      <c r="P30" s="8"/>
      <c r="Q30" s="8">
        <f>L27</f>
        <v>163</v>
      </c>
      <c r="R30" s="8" t="s">
        <v>181</v>
      </c>
      <c r="S30" t="s">
        <v>8</v>
      </c>
      <c r="T30" t="s">
        <v>15</v>
      </c>
      <c r="U30" t="s">
        <v>163</v>
      </c>
      <c r="V30">
        <v>0</v>
      </c>
      <c r="W30" t="s">
        <v>181</v>
      </c>
    </row>
    <row r="31" spans="1:23" x14ac:dyDescent="0.25">
      <c r="A31" s="17" t="s">
        <v>17</v>
      </c>
      <c r="B31" s="17" t="s">
        <v>20</v>
      </c>
      <c r="C31" s="17">
        <v>0</v>
      </c>
      <c r="D31" s="17"/>
      <c r="E31" s="17"/>
      <c r="F31" s="18">
        <f>SUM(C31:E31)</f>
        <v>0</v>
      </c>
      <c r="G31" s="17"/>
      <c r="H31" s="17"/>
      <c r="I31" s="17"/>
      <c r="J31" s="17"/>
      <c r="K31" s="18">
        <f>SUM(G31:J31)</f>
        <v>0</v>
      </c>
      <c r="L31" s="18">
        <f>K31+F31</f>
        <v>0</v>
      </c>
      <c r="M31" t="s">
        <v>181</v>
      </c>
      <c r="N31" t="s">
        <v>81</v>
      </c>
      <c r="O31" t="s">
        <v>82</v>
      </c>
      <c r="P31" t="s">
        <v>164</v>
      </c>
      <c r="Q31">
        <v>0</v>
      </c>
      <c r="R31" t="s">
        <v>181</v>
      </c>
      <c r="S31" s="14" t="s">
        <v>8</v>
      </c>
      <c r="T31" s="14" t="s">
        <v>104</v>
      </c>
      <c r="U31" s="14" t="s">
        <v>104</v>
      </c>
      <c r="V31" s="14">
        <v>0</v>
      </c>
      <c r="W31" s="14" t="s">
        <v>181</v>
      </c>
    </row>
    <row r="32" spans="1:23" x14ac:dyDescent="0.25">
      <c r="A32" s="17"/>
      <c r="B32" s="17" t="s">
        <v>91</v>
      </c>
      <c r="C32" s="17"/>
      <c r="D32" s="17"/>
      <c r="E32" s="17">
        <v>2</v>
      </c>
      <c r="F32" s="18">
        <f>SUM(C32:E32)</f>
        <v>2</v>
      </c>
      <c r="G32" s="17"/>
      <c r="H32" s="17"/>
      <c r="I32" s="17"/>
      <c r="J32" s="17">
        <v>1</v>
      </c>
      <c r="K32" s="18">
        <f>SUM(G32:J32)</f>
        <v>1</v>
      </c>
      <c r="L32" s="18">
        <f>K32+F32</f>
        <v>3</v>
      </c>
      <c r="M32" t="s">
        <v>181</v>
      </c>
      <c r="N32" t="s">
        <v>81</v>
      </c>
      <c r="O32" t="s">
        <v>82</v>
      </c>
      <c r="P32" t="s">
        <v>165</v>
      </c>
      <c r="Q32">
        <v>0</v>
      </c>
      <c r="R32" t="s">
        <v>181</v>
      </c>
      <c r="S32" s="14" t="s">
        <v>8</v>
      </c>
      <c r="T32" s="14" t="s">
        <v>105</v>
      </c>
      <c r="U32" s="14" t="s">
        <v>105</v>
      </c>
      <c r="V32" s="14">
        <v>0</v>
      </c>
      <c r="W32" s="14" t="s">
        <v>181</v>
      </c>
    </row>
    <row r="33" spans="1:23" x14ac:dyDescent="0.25">
      <c r="A33" s="12" t="s">
        <v>21</v>
      </c>
      <c r="B33" s="12" t="s">
        <v>22</v>
      </c>
      <c r="C33" s="12">
        <v>0</v>
      </c>
      <c r="D33" s="12"/>
      <c r="E33" s="12">
        <v>0</v>
      </c>
      <c r="F33" s="19">
        <f>SUM(C33:E33)</f>
        <v>0</v>
      </c>
      <c r="G33" s="12">
        <v>0</v>
      </c>
      <c r="H33" s="12"/>
      <c r="I33" s="12">
        <v>0</v>
      </c>
      <c r="J33" s="12">
        <v>0</v>
      </c>
      <c r="K33" s="19">
        <f>SUM(G33:J33)</f>
        <v>0</v>
      </c>
      <c r="L33" s="19">
        <f>K33+F33</f>
        <v>0</v>
      </c>
      <c r="M33" t="s">
        <v>181</v>
      </c>
      <c r="N33" t="s">
        <v>81</v>
      </c>
      <c r="O33" t="s">
        <v>82</v>
      </c>
      <c r="P33" t="s">
        <v>82</v>
      </c>
      <c r="Q33">
        <f>Q30-SUM(Q31:Q32)</f>
        <v>163</v>
      </c>
      <c r="R33" t="s">
        <v>181</v>
      </c>
      <c r="S33" s="14" t="s">
        <v>8</v>
      </c>
      <c r="T33" s="14" t="s">
        <v>162</v>
      </c>
      <c r="U33" s="14" t="s">
        <v>162</v>
      </c>
      <c r="V33" s="14">
        <v>0</v>
      </c>
      <c r="W33" s="14" t="s">
        <v>181</v>
      </c>
    </row>
    <row r="34" spans="1:23" x14ac:dyDescent="0.25">
      <c r="A34" s="21" t="s">
        <v>83</v>
      </c>
      <c r="B34" s="21" t="s">
        <v>84</v>
      </c>
      <c r="C34" s="21"/>
      <c r="D34" s="21">
        <v>1</v>
      </c>
      <c r="E34" s="21"/>
      <c r="F34" s="22">
        <f>SUM(C34:E34)</f>
        <v>1</v>
      </c>
      <c r="G34" s="21"/>
      <c r="H34" s="21">
        <v>1</v>
      </c>
      <c r="I34" s="21"/>
      <c r="J34" s="21"/>
      <c r="K34" s="22">
        <f>SUM(G34:J34)</f>
        <v>1</v>
      </c>
      <c r="L34" s="22">
        <f>K34+F34</f>
        <v>2</v>
      </c>
      <c r="M34" t="s">
        <v>181</v>
      </c>
      <c r="S34" s="14" t="s">
        <v>8</v>
      </c>
      <c r="T34" s="14" t="s">
        <v>13</v>
      </c>
      <c r="U34" s="14" t="s">
        <v>13</v>
      </c>
      <c r="V34" s="14">
        <v>0</v>
      </c>
      <c r="W34" s="14" t="s">
        <v>181</v>
      </c>
    </row>
    <row r="35" spans="1:23" x14ac:dyDescent="0.25">
      <c r="B35" t="s">
        <v>92</v>
      </c>
      <c r="E35">
        <v>1</v>
      </c>
      <c r="F35" s="1">
        <f>SUM(C35:E35)</f>
        <v>1</v>
      </c>
      <c r="J35">
        <v>0</v>
      </c>
      <c r="K35" s="1">
        <f>SUM(G35:J35)</f>
        <v>0</v>
      </c>
      <c r="L35" s="1">
        <f>K35+F35</f>
        <v>1</v>
      </c>
      <c r="M35" t="s">
        <v>181</v>
      </c>
    </row>
    <row r="36" spans="1:23" x14ac:dyDescent="0.25">
      <c r="B36" t="s">
        <v>137</v>
      </c>
      <c r="F36" s="1">
        <f>SUM(C36:E36)</f>
        <v>0</v>
      </c>
      <c r="I36">
        <v>0</v>
      </c>
      <c r="K36" s="1">
        <f>SUM(G36:J36)</f>
        <v>0</v>
      </c>
      <c r="L36" s="1">
        <f>K36+F36</f>
        <v>0</v>
      </c>
      <c r="N36" s="3" t="s">
        <v>0</v>
      </c>
      <c r="O36" s="3" t="s">
        <v>1</v>
      </c>
      <c r="P36" s="3" t="s">
        <v>145</v>
      </c>
      <c r="Q36" s="3" t="s">
        <v>146</v>
      </c>
    </row>
    <row r="37" spans="1:23" x14ac:dyDescent="0.25">
      <c r="A37" t="s">
        <v>23</v>
      </c>
      <c r="B37" t="s">
        <v>24</v>
      </c>
      <c r="C37">
        <v>0</v>
      </c>
      <c r="D37">
        <v>0</v>
      </c>
      <c r="E37">
        <v>0</v>
      </c>
      <c r="F37" s="1">
        <f>SUM(C37:E37)</f>
        <v>0</v>
      </c>
      <c r="G37">
        <v>0</v>
      </c>
      <c r="H37">
        <v>0</v>
      </c>
      <c r="I37">
        <v>0</v>
      </c>
      <c r="K37" s="1">
        <f>SUM(G37:J37)</f>
        <v>0</v>
      </c>
      <c r="L37" s="1">
        <f>K37+F37</f>
        <v>0</v>
      </c>
      <c r="N37" s="9" t="s">
        <v>17</v>
      </c>
      <c r="O37" s="9"/>
      <c r="P37" s="9"/>
      <c r="Q37" s="9">
        <f>L28+L29+L30+L31+L32</f>
        <v>69</v>
      </c>
      <c r="R37" t="s">
        <v>181</v>
      </c>
    </row>
    <row r="38" spans="1:23" x14ac:dyDescent="0.25">
      <c r="A38" t="s">
        <v>25</v>
      </c>
      <c r="B38" t="s">
        <v>26</v>
      </c>
      <c r="C38">
        <v>0</v>
      </c>
      <c r="F38" s="1">
        <f>SUM(C38:E38)</f>
        <v>0</v>
      </c>
      <c r="G38">
        <v>0</v>
      </c>
      <c r="K38" s="1">
        <f>SUM(G38:J38)</f>
        <v>0</v>
      </c>
      <c r="L38" s="1">
        <f>K38+F38</f>
        <v>0</v>
      </c>
      <c r="N38" s="10" t="s">
        <v>17</v>
      </c>
      <c r="O38" s="10" t="s">
        <v>18</v>
      </c>
      <c r="P38" s="10"/>
      <c r="Q38" s="10">
        <f>L28</f>
        <v>37</v>
      </c>
      <c r="R38" t="s">
        <v>181</v>
      </c>
      <c r="S38" s="3" t="s">
        <v>0</v>
      </c>
      <c r="T38" s="3" t="s">
        <v>1</v>
      </c>
      <c r="U38" s="3" t="s">
        <v>145</v>
      </c>
      <c r="V38" s="3" t="s">
        <v>146</v>
      </c>
    </row>
    <row r="39" spans="1:23" x14ac:dyDescent="0.25">
      <c r="A39" t="s">
        <v>27</v>
      </c>
      <c r="B39" t="s">
        <v>28</v>
      </c>
      <c r="C39">
        <v>0</v>
      </c>
      <c r="F39" s="1">
        <f>SUM(C39:E39)</f>
        <v>0</v>
      </c>
      <c r="G39">
        <v>0</v>
      </c>
      <c r="K39" s="1">
        <f>SUM(G39:J39)</f>
        <v>0</v>
      </c>
      <c r="L39" s="1">
        <f>K39+F39</f>
        <v>0</v>
      </c>
      <c r="N39" t="s">
        <v>17</v>
      </c>
      <c r="O39" t="s">
        <v>18</v>
      </c>
      <c r="P39" t="s">
        <v>166</v>
      </c>
      <c r="Q39">
        <v>3</v>
      </c>
      <c r="R39" t="s">
        <v>181</v>
      </c>
      <c r="S39" s="11" t="s">
        <v>21</v>
      </c>
      <c r="T39" s="11"/>
      <c r="U39" s="11"/>
      <c r="V39" s="11">
        <f>L33</f>
        <v>0</v>
      </c>
      <c r="W39" t="s">
        <v>181</v>
      </c>
    </row>
    <row r="40" spans="1:23" x14ac:dyDescent="0.25">
      <c r="A40" t="s">
        <v>29</v>
      </c>
      <c r="B40" t="s">
        <v>30</v>
      </c>
      <c r="C40">
        <v>0</v>
      </c>
      <c r="F40" s="1">
        <f>SUM(C40:E40)</f>
        <v>0</v>
      </c>
      <c r="G40">
        <v>0</v>
      </c>
      <c r="K40" s="1">
        <f>SUM(G40:J40)</f>
        <v>0</v>
      </c>
      <c r="L40" s="1">
        <f>K40+F40</f>
        <v>0</v>
      </c>
      <c r="N40" t="s">
        <v>17</v>
      </c>
      <c r="O40" t="s">
        <v>18</v>
      </c>
      <c r="P40" t="s">
        <v>167</v>
      </c>
      <c r="Q40">
        <v>1</v>
      </c>
      <c r="R40" t="s">
        <v>181</v>
      </c>
      <c r="S40" s="12" t="s">
        <v>21</v>
      </c>
      <c r="T40" s="12" t="s">
        <v>22</v>
      </c>
      <c r="U40" s="12"/>
      <c r="V40" s="12">
        <f>L33</f>
        <v>0</v>
      </c>
      <c r="W40" s="12" t="s">
        <v>181</v>
      </c>
    </row>
    <row r="41" spans="1:23" x14ac:dyDescent="0.25">
      <c r="A41" t="s">
        <v>32</v>
      </c>
      <c r="B41" t="s">
        <v>31</v>
      </c>
      <c r="C41">
        <v>0</v>
      </c>
      <c r="F41" s="1">
        <f>SUM(C41:E41)</f>
        <v>0</v>
      </c>
      <c r="I41">
        <v>0</v>
      </c>
      <c r="K41" s="1">
        <f>SUM(G41:J41)</f>
        <v>0</v>
      </c>
      <c r="L41" s="1">
        <f>K41+F41</f>
        <v>0</v>
      </c>
      <c r="N41" t="s">
        <v>17</v>
      </c>
      <c r="O41" t="s">
        <v>18</v>
      </c>
      <c r="P41" t="s">
        <v>149</v>
      </c>
      <c r="Q41">
        <v>1</v>
      </c>
      <c r="R41" t="s">
        <v>181</v>
      </c>
      <c r="S41" t="s">
        <v>21</v>
      </c>
      <c r="T41" t="s">
        <v>22</v>
      </c>
      <c r="U41" t="s">
        <v>169</v>
      </c>
      <c r="V41">
        <v>0</v>
      </c>
      <c r="W41" t="s">
        <v>181</v>
      </c>
    </row>
    <row r="42" spans="1:23" x14ac:dyDescent="0.25">
      <c r="A42" t="s">
        <v>34</v>
      </c>
      <c r="B42" t="s">
        <v>33</v>
      </c>
      <c r="C42">
        <v>0</v>
      </c>
      <c r="D42">
        <v>0</v>
      </c>
      <c r="F42" s="1">
        <f>SUM(C42:E42)</f>
        <v>0</v>
      </c>
      <c r="G42">
        <v>0</v>
      </c>
      <c r="H42">
        <v>0</v>
      </c>
      <c r="I42">
        <v>0</v>
      </c>
      <c r="K42" s="1">
        <f>SUM(G42:J42)</f>
        <v>0</v>
      </c>
      <c r="L42" s="1">
        <f>K42+F42</f>
        <v>0</v>
      </c>
      <c r="N42" t="s">
        <v>17</v>
      </c>
      <c r="O42" t="s">
        <v>18</v>
      </c>
      <c r="P42" t="s">
        <v>18</v>
      </c>
      <c r="Q42">
        <f>Q38-SUM(Q39:Q41)</f>
        <v>32</v>
      </c>
      <c r="R42" t="s">
        <v>181</v>
      </c>
      <c r="S42" t="s">
        <v>21</v>
      </c>
      <c r="T42" t="s">
        <v>22</v>
      </c>
      <c r="U42" t="s">
        <v>170</v>
      </c>
      <c r="V42">
        <v>0</v>
      </c>
      <c r="W42" t="s">
        <v>181</v>
      </c>
    </row>
    <row r="43" spans="1:23" x14ac:dyDescent="0.25">
      <c r="B43" t="s">
        <v>138</v>
      </c>
      <c r="F43" s="1">
        <f>SUM(C43:E43)</f>
        <v>0</v>
      </c>
      <c r="I43">
        <v>0</v>
      </c>
      <c r="K43" s="1">
        <f>SUM(G43:J43)</f>
        <v>0</v>
      </c>
      <c r="L43" s="1">
        <f>K43+F43</f>
        <v>0</v>
      </c>
      <c r="N43" s="10" t="s">
        <v>17</v>
      </c>
      <c r="O43" s="10" t="s">
        <v>168</v>
      </c>
      <c r="P43" s="10"/>
      <c r="Q43" s="10">
        <f>L29</f>
        <v>21</v>
      </c>
      <c r="R43" t="s">
        <v>181</v>
      </c>
      <c r="S43" t="s">
        <v>21</v>
      </c>
      <c r="T43" t="s">
        <v>22</v>
      </c>
      <c r="U43" t="s">
        <v>171</v>
      </c>
      <c r="V43">
        <v>0</v>
      </c>
      <c r="W43" t="s">
        <v>181</v>
      </c>
    </row>
    <row r="44" spans="1:23" x14ac:dyDescent="0.25">
      <c r="A44" t="s">
        <v>35</v>
      </c>
      <c r="B44" t="s">
        <v>36</v>
      </c>
      <c r="C44">
        <v>0</v>
      </c>
      <c r="F44" s="1">
        <f>SUM(C44:E44)</f>
        <v>0</v>
      </c>
      <c r="G44">
        <v>0</v>
      </c>
      <c r="K44" s="1">
        <f>SUM(G44:J44)</f>
        <v>0</v>
      </c>
      <c r="L44" s="1">
        <f>K44+F44</f>
        <v>0</v>
      </c>
      <c r="N44" t="s">
        <v>17</v>
      </c>
      <c r="O44" t="s">
        <v>168</v>
      </c>
      <c r="P44" t="s">
        <v>20</v>
      </c>
      <c r="Q44">
        <v>3</v>
      </c>
      <c r="R44" t="s">
        <v>181</v>
      </c>
      <c r="S44" t="s">
        <v>21</v>
      </c>
      <c r="T44" t="s">
        <v>22</v>
      </c>
      <c r="U44" t="s">
        <v>172</v>
      </c>
      <c r="V44">
        <v>0</v>
      </c>
      <c r="W44" t="s">
        <v>181</v>
      </c>
    </row>
    <row r="45" spans="1:23" x14ac:dyDescent="0.25">
      <c r="A45" t="s">
        <v>37</v>
      </c>
      <c r="B45" t="s">
        <v>38</v>
      </c>
      <c r="C45">
        <v>0</v>
      </c>
      <c r="F45" s="1">
        <f>SUM(C45:E45)</f>
        <v>0</v>
      </c>
      <c r="G45">
        <v>0</v>
      </c>
      <c r="K45" s="1">
        <f>SUM(G45:J45)</f>
        <v>0</v>
      </c>
      <c r="L45" s="1">
        <f>K45+F45</f>
        <v>0</v>
      </c>
      <c r="N45" t="s">
        <v>17</v>
      </c>
      <c r="O45" t="s">
        <v>168</v>
      </c>
      <c r="P45" t="s">
        <v>18</v>
      </c>
      <c r="Q45">
        <v>14</v>
      </c>
      <c r="R45" t="s">
        <v>181</v>
      </c>
      <c r="S45" t="s">
        <v>21</v>
      </c>
      <c r="T45" t="s">
        <v>22</v>
      </c>
      <c r="U45" t="s">
        <v>173</v>
      </c>
      <c r="V45">
        <v>0</v>
      </c>
      <c r="W45" t="s">
        <v>181</v>
      </c>
    </row>
    <row r="46" spans="1:23" x14ac:dyDescent="0.25">
      <c r="A46" t="s">
        <v>39</v>
      </c>
      <c r="B46" t="s">
        <v>40</v>
      </c>
      <c r="C46">
        <v>0</v>
      </c>
      <c r="F46" s="1">
        <f>SUM(C46:E46)</f>
        <v>0</v>
      </c>
      <c r="G46">
        <v>0</v>
      </c>
      <c r="K46" s="1">
        <f>SUM(G46:J46)</f>
        <v>0</v>
      </c>
      <c r="L46" s="1">
        <f>K46+F46</f>
        <v>0</v>
      </c>
      <c r="N46" t="s">
        <v>17</v>
      </c>
      <c r="O46" t="s">
        <v>168</v>
      </c>
      <c r="P46" t="s">
        <v>19</v>
      </c>
      <c r="Q46">
        <v>2</v>
      </c>
      <c r="R46" t="s">
        <v>181</v>
      </c>
      <c r="S46" t="s">
        <v>21</v>
      </c>
      <c r="T46" t="s">
        <v>22</v>
      </c>
      <c r="U46" t="s">
        <v>174</v>
      </c>
      <c r="V46">
        <v>0</v>
      </c>
      <c r="W46" t="s">
        <v>181</v>
      </c>
    </row>
    <row r="47" spans="1:23" x14ac:dyDescent="0.25">
      <c r="A47" t="s">
        <v>41</v>
      </c>
      <c r="B47" t="s">
        <v>42</v>
      </c>
      <c r="C47">
        <v>0</v>
      </c>
      <c r="F47" s="1">
        <f>SUM(C47:E47)</f>
        <v>0</v>
      </c>
      <c r="K47" s="1">
        <f>SUM(G47:J47)</f>
        <v>0</v>
      </c>
      <c r="L47" s="1">
        <f>K47+F47</f>
        <v>0</v>
      </c>
      <c r="N47" t="s">
        <v>17</v>
      </c>
      <c r="O47" t="s">
        <v>168</v>
      </c>
      <c r="P47" t="s">
        <v>168</v>
      </c>
      <c r="Q47">
        <f>Q43-SUM(Q44:Q46)</f>
        <v>2</v>
      </c>
      <c r="R47" t="s">
        <v>181</v>
      </c>
      <c r="S47" t="s">
        <v>21</v>
      </c>
      <c r="T47" t="s">
        <v>22</v>
      </c>
      <c r="U47" t="s">
        <v>175</v>
      </c>
      <c r="V47">
        <v>0</v>
      </c>
      <c r="W47" t="s">
        <v>181</v>
      </c>
    </row>
    <row r="48" spans="1:23" x14ac:dyDescent="0.25">
      <c r="A48" t="s">
        <v>43</v>
      </c>
      <c r="B48" t="s">
        <v>44</v>
      </c>
      <c r="C48">
        <v>0</v>
      </c>
      <c r="F48" s="1">
        <f>SUM(C48:E48)</f>
        <v>0</v>
      </c>
      <c r="G48">
        <v>0</v>
      </c>
      <c r="K48" s="1">
        <f>SUM(G48:J48)</f>
        <v>0</v>
      </c>
      <c r="L48" s="1">
        <f>K48+F48</f>
        <v>0</v>
      </c>
      <c r="N48" s="10" t="s">
        <v>17</v>
      </c>
      <c r="O48" s="10" t="s">
        <v>19</v>
      </c>
      <c r="P48" s="10" t="s">
        <v>19</v>
      </c>
      <c r="Q48" s="10">
        <f>L30</f>
        <v>8</v>
      </c>
      <c r="R48" s="10" t="s">
        <v>181</v>
      </c>
      <c r="S48" t="s">
        <v>21</v>
      </c>
      <c r="T48" t="s">
        <v>22</v>
      </c>
      <c r="U48" t="s">
        <v>176</v>
      </c>
      <c r="V48">
        <v>0</v>
      </c>
      <c r="W48" t="s">
        <v>181</v>
      </c>
    </row>
    <row r="49" spans="1:25" x14ac:dyDescent="0.25">
      <c r="A49" t="s">
        <v>110</v>
      </c>
      <c r="B49" t="s">
        <v>111</v>
      </c>
      <c r="F49" s="1">
        <f t="shared" ref="F49" si="4">SUM(C49:E49)</f>
        <v>0</v>
      </c>
      <c r="G49">
        <v>0</v>
      </c>
      <c r="K49" s="1">
        <f>SUM(G49:J49)</f>
        <v>0</v>
      </c>
      <c r="L49" s="1">
        <f>K49+F49</f>
        <v>0</v>
      </c>
      <c r="N49" s="10" t="s">
        <v>17</v>
      </c>
      <c r="O49" s="10" t="s">
        <v>20</v>
      </c>
      <c r="P49" s="10" t="s">
        <v>20</v>
      </c>
      <c r="Q49" s="10">
        <f>L31</f>
        <v>0</v>
      </c>
      <c r="R49" s="10" t="s">
        <v>181</v>
      </c>
    </row>
    <row r="50" spans="1:25" x14ac:dyDescent="0.25">
      <c r="A50" t="s">
        <v>112</v>
      </c>
      <c r="B50" t="s">
        <v>113</v>
      </c>
      <c r="F50" s="1">
        <f t="shared" ref="F50" si="5">SUM(C50:E50)</f>
        <v>0</v>
      </c>
      <c r="G50">
        <v>0</v>
      </c>
      <c r="K50" s="1">
        <f>SUM(G50:J50)</f>
        <v>0</v>
      </c>
      <c r="L50" s="1">
        <f>K50+F50</f>
        <v>0</v>
      </c>
      <c r="N50" s="10" t="s">
        <v>17</v>
      </c>
      <c r="O50" s="10" t="s">
        <v>91</v>
      </c>
      <c r="P50" s="10" t="s">
        <v>91</v>
      </c>
      <c r="Q50" s="10">
        <f>L32</f>
        <v>3</v>
      </c>
      <c r="R50" s="10" t="s">
        <v>181</v>
      </c>
    </row>
    <row r="51" spans="1:25" x14ac:dyDescent="0.25">
      <c r="A51" t="s">
        <v>114</v>
      </c>
      <c r="B51" t="s">
        <v>115</v>
      </c>
      <c r="F51" s="1">
        <f t="shared" ref="F51" si="6">SUM(C51:E51)</f>
        <v>0</v>
      </c>
      <c r="G51">
        <v>0</v>
      </c>
      <c r="K51" s="1">
        <f>SUM(G51:J51)</f>
        <v>0</v>
      </c>
      <c r="L51" s="1">
        <f>K51+F51</f>
        <v>0</v>
      </c>
    </row>
    <row r="52" spans="1:25" x14ac:dyDescent="0.25">
      <c r="A52" t="s">
        <v>45</v>
      </c>
      <c r="B52" t="s">
        <v>46</v>
      </c>
      <c r="C52">
        <v>0</v>
      </c>
      <c r="F52" s="1">
        <f>SUM(C52:E52)</f>
        <v>0</v>
      </c>
      <c r="G52">
        <v>0</v>
      </c>
      <c r="K52" s="1">
        <f>SUM(G52:J52)</f>
        <v>0</v>
      </c>
      <c r="L52" s="1">
        <f>K52+F52</f>
        <v>0</v>
      </c>
    </row>
    <row r="53" spans="1:25" x14ac:dyDescent="0.25">
      <c r="A53" t="s">
        <v>106</v>
      </c>
      <c r="B53" t="s">
        <v>107</v>
      </c>
      <c r="F53" s="1">
        <f>SUM(C53:E53)</f>
        <v>0</v>
      </c>
      <c r="G53">
        <v>0</v>
      </c>
      <c r="K53" s="1">
        <f>SUM(G53:J53)</f>
        <v>0</v>
      </c>
      <c r="L53" s="1">
        <f>K53+F53</f>
        <v>0</v>
      </c>
      <c r="N53" s="3" t="s">
        <v>0</v>
      </c>
      <c r="O53" s="3" t="s">
        <v>1</v>
      </c>
      <c r="P53" s="3" t="s">
        <v>145</v>
      </c>
      <c r="Q53" s="3" t="s">
        <v>146</v>
      </c>
    </row>
    <row r="54" spans="1:25" x14ac:dyDescent="0.25">
      <c r="A54" t="s">
        <v>106</v>
      </c>
      <c r="B54" t="s">
        <v>108</v>
      </c>
      <c r="F54" s="1">
        <f t="shared" ref="F54" si="7">SUM(C54:E54)</f>
        <v>0</v>
      </c>
      <c r="G54">
        <v>0</v>
      </c>
      <c r="K54" s="1">
        <f>SUM(G54:J54)</f>
        <v>0</v>
      </c>
      <c r="L54" s="1">
        <f>K54+F54</f>
        <v>0</v>
      </c>
      <c r="N54" s="24" t="s">
        <v>83</v>
      </c>
      <c r="O54" s="24"/>
      <c r="P54" s="24"/>
      <c r="Q54" s="24">
        <f>Q55</f>
        <v>2</v>
      </c>
      <c r="R54" t="s">
        <v>181</v>
      </c>
      <c r="S54" s="1"/>
      <c r="X54" s="1"/>
      <c r="Y54" s="1"/>
    </row>
    <row r="55" spans="1:25" x14ac:dyDescent="0.25">
      <c r="A55" t="s">
        <v>106</v>
      </c>
      <c r="B55" t="s">
        <v>109</v>
      </c>
      <c r="F55" s="1">
        <f t="shared" ref="F55" si="8">SUM(C55:E55)</f>
        <v>0</v>
      </c>
      <c r="G55">
        <v>0</v>
      </c>
      <c r="K55" s="1">
        <f>SUM(G55:J55)</f>
        <v>0</v>
      </c>
      <c r="L55" s="1">
        <f>K55+F55</f>
        <v>0</v>
      </c>
      <c r="N55" s="21" t="s">
        <v>83</v>
      </c>
      <c r="O55" s="21" t="s">
        <v>84</v>
      </c>
      <c r="P55" s="21"/>
      <c r="Q55" s="21">
        <f>L34</f>
        <v>2</v>
      </c>
      <c r="R55" t="s">
        <v>181</v>
      </c>
    </row>
    <row r="56" spans="1:25" x14ac:dyDescent="0.25">
      <c r="A56" t="s">
        <v>47</v>
      </c>
      <c r="B56" t="s">
        <v>48</v>
      </c>
      <c r="C56">
        <v>0</v>
      </c>
      <c r="F56" s="1">
        <f>SUM(C56:E56)</f>
        <v>0</v>
      </c>
      <c r="K56" s="1">
        <f>SUM(G56:J56)</f>
        <v>0</v>
      </c>
      <c r="L56" s="1">
        <f>K56+F56</f>
        <v>0</v>
      </c>
      <c r="N56" t="s">
        <v>83</v>
      </c>
      <c r="O56" t="s">
        <v>84</v>
      </c>
      <c r="P56" t="s">
        <v>178</v>
      </c>
      <c r="Q56">
        <v>1</v>
      </c>
      <c r="R56" t="s">
        <v>181</v>
      </c>
    </row>
    <row r="57" spans="1:25" x14ac:dyDescent="0.25">
      <c r="A57" t="s">
        <v>49</v>
      </c>
      <c r="B57" t="s">
        <v>50</v>
      </c>
      <c r="C57">
        <v>0</v>
      </c>
      <c r="F57" s="1">
        <f>SUM(C57:E57)</f>
        <v>0</v>
      </c>
      <c r="G57">
        <v>0</v>
      </c>
      <c r="K57" s="1">
        <f>SUM(G57:J57)</f>
        <v>0</v>
      </c>
      <c r="L57" s="1">
        <f>K57+F57</f>
        <v>0</v>
      </c>
      <c r="N57" t="s">
        <v>83</v>
      </c>
      <c r="O57" t="s">
        <v>84</v>
      </c>
      <c r="P57" t="s">
        <v>179</v>
      </c>
      <c r="Q57">
        <v>1</v>
      </c>
      <c r="R57" t="s">
        <v>181</v>
      </c>
    </row>
    <row r="58" spans="1:25" x14ac:dyDescent="0.25">
      <c r="A58" t="s">
        <v>51</v>
      </c>
      <c r="B58" t="s">
        <v>52</v>
      </c>
      <c r="C58">
        <v>0</v>
      </c>
      <c r="F58" s="1">
        <f>SUM(C58:E58)</f>
        <v>0</v>
      </c>
      <c r="G58">
        <v>0</v>
      </c>
      <c r="K58" s="1">
        <f>SUM(G58:J58)</f>
        <v>0</v>
      </c>
      <c r="L58" s="1">
        <f>K58+F58</f>
        <v>0</v>
      </c>
      <c r="N58" t="s">
        <v>83</v>
      </c>
      <c r="O58" t="s">
        <v>84</v>
      </c>
      <c r="P58" t="s">
        <v>180</v>
      </c>
      <c r="Q58">
        <v>0</v>
      </c>
      <c r="R58" t="s">
        <v>181</v>
      </c>
    </row>
    <row r="59" spans="1:25" x14ac:dyDescent="0.25">
      <c r="A59" t="s">
        <v>53</v>
      </c>
      <c r="B59" t="s">
        <v>54</v>
      </c>
      <c r="C59">
        <v>0</v>
      </c>
      <c r="F59" s="1">
        <f>SUM(C59:E59)</f>
        <v>0</v>
      </c>
      <c r="G59">
        <v>0</v>
      </c>
      <c r="K59" s="1">
        <f>SUM(G59:J59)</f>
        <v>0</v>
      </c>
      <c r="L59" s="1">
        <f>K59+F59</f>
        <v>0</v>
      </c>
    </row>
    <row r="60" spans="1:25" x14ac:dyDescent="0.25">
      <c r="A60" t="s">
        <v>55</v>
      </c>
      <c r="B60" t="s">
        <v>56</v>
      </c>
      <c r="C60">
        <v>0</v>
      </c>
      <c r="F60" s="1">
        <f>SUM(C60:E60)</f>
        <v>0</v>
      </c>
      <c r="G60">
        <v>0</v>
      </c>
      <c r="K60" s="1">
        <f>SUM(G60:J60)</f>
        <v>0</v>
      </c>
      <c r="L60" s="1">
        <f>K60+F60</f>
        <v>0</v>
      </c>
      <c r="N60" s="3" t="s">
        <v>0</v>
      </c>
      <c r="O60" s="3" t="s">
        <v>1</v>
      </c>
      <c r="P60" s="3" t="s">
        <v>145</v>
      </c>
      <c r="Q60" s="3" t="s">
        <v>146</v>
      </c>
    </row>
    <row r="61" spans="1:25" x14ac:dyDescent="0.25">
      <c r="A61" t="s">
        <v>116</v>
      </c>
      <c r="B61" t="s">
        <v>117</v>
      </c>
      <c r="F61" s="1">
        <f t="shared" ref="F61" si="9">SUM(C61:E61)</f>
        <v>0</v>
      </c>
      <c r="G61">
        <v>0</v>
      </c>
      <c r="K61" s="1">
        <f>SUM(G61:J61)</f>
        <v>0</v>
      </c>
      <c r="L61" s="1">
        <f>K61+F61</f>
        <v>0</v>
      </c>
      <c r="N61" t="s">
        <v>182</v>
      </c>
      <c r="O61" t="s">
        <v>92</v>
      </c>
      <c r="P61" t="s">
        <v>92</v>
      </c>
      <c r="Q61">
        <f>L35</f>
        <v>1</v>
      </c>
      <c r="R61" t="s">
        <v>181</v>
      </c>
      <c r="S61" s="1"/>
      <c r="X61" s="1"/>
      <c r="Y61" s="1"/>
    </row>
    <row r="62" spans="1:25" x14ac:dyDescent="0.25">
      <c r="A62" t="s">
        <v>118</v>
      </c>
      <c r="B62" t="s">
        <v>119</v>
      </c>
      <c r="F62" s="1">
        <f t="shared" ref="F62" si="10">SUM(C62:E62)</f>
        <v>0</v>
      </c>
      <c r="G62">
        <v>0</v>
      </c>
      <c r="K62" s="1">
        <f>SUM(G62:J62)</f>
        <v>0</v>
      </c>
      <c r="L62" s="1">
        <f>K62+F62</f>
        <v>0</v>
      </c>
    </row>
    <row r="63" spans="1:25" x14ac:dyDescent="0.25">
      <c r="A63" t="s">
        <v>57</v>
      </c>
      <c r="B63" t="s">
        <v>58</v>
      </c>
      <c r="C63">
        <v>0</v>
      </c>
      <c r="F63" s="1">
        <f>SUM(C63:E63)</f>
        <v>0</v>
      </c>
      <c r="G63">
        <v>0</v>
      </c>
      <c r="K63" s="1">
        <f>SUM(G63:J63)</f>
        <v>0</v>
      </c>
      <c r="L63" s="1">
        <f>K63+F63</f>
        <v>0</v>
      </c>
    </row>
    <row r="64" spans="1:25" x14ac:dyDescent="0.25">
      <c r="A64" t="s">
        <v>59</v>
      </c>
      <c r="B64" t="s">
        <v>60</v>
      </c>
      <c r="C64">
        <v>0</v>
      </c>
      <c r="F64" s="1">
        <f>SUM(C64:E64)</f>
        <v>0</v>
      </c>
      <c r="G64">
        <v>0</v>
      </c>
      <c r="K64" s="1">
        <f>SUM(G64:J64)</f>
        <v>0</v>
      </c>
      <c r="L64" s="1">
        <f>K64+F64</f>
        <v>0</v>
      </c>
    </row>
    <row r="65" spans="1:12" x14ac:dyDescent="0.25">
      <c r="A65" t="s">
        <v>61</v>
      </c>
      <c r="B65" t="s">
        <v>62</v>
      </c>
      <c r="C65">
        <v>0</v>
      </c>
      <c r="F65" s="1">
        <f>SUM(C65:E65)</f>
        <v>0</v>
      </c>
      <c r="G65">
        <v>0</v>
      </c>
      <c r="K65" s="1">
        <f>SUM(G65:J65)</f>
        <v>0</v>
      </c>
      <c r="L65" s="1">
        <f>K65+F65</f>
        <v>0</v>
      </c>
    </row>
    <row r="66" spans="1:12" x14ac:dyDescent="0.25">
      <c r="A66" t="s">
        <v>120</v>
      </c>
      <c r="B66" t="s">
        <v>121</v>
      </c>
      <c r="F66" s="1">
        <f t="shared" ref="F66" si="11">SUM(C66:E66)</f>
        <v>0</v>
      </c>
      <c r="G66">
        <v>0</v>
      </c>
      <c r="K66" s="1">
        <f>SUM(G66:J66)</f>
        <v>0</v>
      </c>
      <c r="L66" s="1">
        <f>K66+F66</f>
        <v>0</v>
      </c>
    </row>
    <row r="67" spans="1:12" x14ac:dyDescent="0.25">
      <c r="A67" t="s">
        <v>128</v>
      </c>
      <c r="B67" t="s">
        <v>129</v>
      </c>
      <c r="F67" s="1">
        <f t="shared" ref="F67" si="12">SUM(C67:E67)</f>
        <v>0</v>
      </c>
      <c r="G67">
        <v>0</v>
      </c>
      <c r="K67" s="1">
        <f>SUM(G67:J67)</f>
        <v>0</v>
      </c>
      <c r="L67" s="1">
        <f>K67+F67</f>
        <v>0</v>
      </c>
    </row>
    <row r="68" spans="1:12" x14ac:dyDescent="0.25">
      <c r="A68" t="s">
        <v>130</v>
      </c>
      <c r="B68" t="s">
        <v>131</v>
      </c>
      <c r="F68" s="1">
        <f t="shared" ref="F68" si="13">SUM(C68:E68)</f>
        <v>0</v>
      </c>
      <c r="G68">
        <v>0</v>
      </c>
      <c r="K68" s="1">
        <f>SUM(G68:J68)</f>
        <v>0</v>
      </c>
      <c r="L68" s="1">
        <f>K68+F68</f>
        <v>0</v>
      </c>
    </row>
    <row r="69" spans="1:12" x14ac:dyDescent="0.25">
      <c r="A69" t="s">
        <v>132</v>
      </c>
      <c r="B69" t="s">
        <v>133</v>
      </c>
      <c r="F69" s="1">
        <f t="shared" ref="F69" si="14">SUM(C69:E69)</f>
        <v>0</v>
      </c>
      <c r="G69">
        <v>0</v>
      </c>
      <c r="K69" s="1">
        <f>SUM(G69:J69)</f>
        <v>0</v>
      </c>
      <c r="L69" s="1">
        <f>K69+F69</f>
        <v>0</v>
      </c>
    </row>
    <row r="70" spans="1:12" x14ac:dyDescent="0.25">
      <c r="A70" t="s">
        <v>63</v>
      </c>
      <c r="B70" t="s">
        <v>64</v>
      </c>
      <c r="C70">
        <v>0</v>
      </c>
      <c r="F70" s="1">
        <f>SUM(C70:E70)</f>
        <v>0</v>
      </c>
      <c r="G70">
        <v>0</v>
      </c>
      <c r="K70" s="1">
        <f>SUM(G70:J70)</f>
        <v>0</v>
      </c>
      <c r="L70" s="1">
        <f>K70+F70</f>
        <v>0</v>
      </c>
    </row>
    <row r="71" spans="1:12" x14ac:dyDescent="0.25">
      <c r="A71" t="s">
        <v>65</v>
      </c>
      <c r="B71" t="s">
        <v>66</v>
      </c>
      <c r="C71">
        <v>0</v>
      </c>
      <c r="F71" s="1">
        <f>SUM(C71:E71)</f>
        <v>0</v>
      </c>
      <c r="G71">
        <v>0</v>
      </c>
      <c r="K71" s="1">
        <f>SUM(G71:J71)</f>
        <v>0</v>
      </c>
      <c r="L71" s="1">
        <f>K71+F71</f>
        <v>0</v>
      </c>
    </row>
    <row r="72" spans="1:12" x14ac:dyDescent="0.25">
      <c r="A72" t="s">
        <v>124</v>
      </c>
      <c r="B72" t="s">
        <v>125</v>
      </c>
      <c r="F72" s="1">
        <f t="shared" ref="F72" si="15">SUM(C72:E72)</f>
        <v>0</v>
      </c>
      <c r="G72">
        <v>0</v>
      </c>
      <c r="K72" s="1">
        <f>SUM(G72:J72)</f>
        <v>0</v>
      </c>
      <c r="L72" s="1">
        <f>K72+F72</f>
        <v>0</v>
      </c>
    </row>
    <row r="73" spans="1:12" x14ac:dyDescent="0.25">
      <c r="A73" t="s">
        <v>126</v>
      </c>
      <c r="B73" t="s">
        <v>127</v>
      </c>
      <c r="F73" s="1">
        <f t="shared" ref="F73" si="16">SUM(C73:E73)</f>
        <v>0</v>
      </c>
      <c r="G73">
        <v>0</v>
      </c>
      <c r="K73" s="1">
        <f t="shared" ref="K73:K89" si="17">SUM(G73:J73)</f>
        <v>0</v>
      </c>
      <c r="L73" s="1">
        <f t="shared" ref="L73:L89" si="18">K73+F73</f>
        <v>0</v>
      </c>
    </row>
    <row r="74" spans="1:12" x14ac:dyDescent="0.25">
      <c r="A74" t="s">
        <v>67</v>
      </c>
      <c r="B74" t="s">
        <v>68</v>
      </c>
      <c r="C74">
        <v>0</v>
      </c>
      <c r="F74" s="1">
        <f>SUM(C74:E74)</f>
        <v>0</v>
      </c>
      <c r="G74">
        <v>0</v>
      </c>
      <c r="K74" s="1">
        <f t="shared" si="17"/>
        <v>0</v>
      </c>
      <c r="L74" s="1">
        <f t="shared" si="18"/>
        <v>0</v>
      </c>
    </row>
    <row r="75" spans="1:12" x14ac:dyDescent="0.25">
      <c r="A75" t="s">
        <v>69</v>
      </c>
      <c r="B75" t="s">
        <v>70</v>
      </c>
      <c r="C75">
        <v>0</v>
      </c>
      <c r="F75" s="1">
        <f>SUM(C75:E75)</f>
        <v>0</v>
      </c>
      <c r="G75">
        <v>0</v>
      </c>
      <c r="K75" s="1">
        <f t="shared" si="17"/>
        <v>0</v>
      </c>
      <c r="L75" s="1">
        <f t="shared" si="18"/>
        <v>0</v>
      </c>
    </row>
    <row r="76" spans="1:12" x14ac:dyDescent="0.25">
      <c r="A76" t="s">
        <v>122</v>
      </c>
      <c r="B76" t="s">
        <v>123</v>
      </c>
      <c r="F76" s="1">
        <f t="shared" ref="F76" si="19">SUM(C76:E76)</f>
        <v>0</v>
      </c>
      <c r="G76">
        <v>0</v>
      </c>
      <c r="K76" s="1">
        <f t="shared" si="17"/>
        <v>0</v>
      </c>
      <c r="L76" s="1">
        <f t="shared" si="18"/>
        <v>0</v>
      </c>
    </row>
    <row r="77" spans="1:12" x14ac:dyDescent="0.25">
      <c r="A77" t="s">
        <v>71</v>
      </c>
      <c r="B77" t="s">
        <v>72</v>
      </c>
      <c r="C77">
        <v>0</v>
      </c>
      <c r="F77" s="1">
        <f>SUM(C77:E77)</f>
        <v>0</v>
      </c>
      <c r="K77" s="1">
        <f t="shared" si="17"/>
        <v>0</v>
      </c>
      <c r="L77" s="1">
        <f t="shared" si="18"/>
        <v>0</v>
      </c>
    </row>
    <row r="78" spans="1:12" x14ac:dyDescent="0.25">
      <c r="A78" t="s">
        <v>73</v>
      </c>
      <c r="B78" t="s">
        <v>74</v>
      </c>
      <c r="C78">
        <v>0</v>
      </c>
      <c r="F78" s="1">
        <f>SUM(C78:E78)</f>
        <v>0</v>
      </c>
      <c r="K78" s="1">
        <f t="shared" si="17"/>
        <v>0</v>
      </c>
      <c r="L78" s="1">
        <f t="shared" si="18"/>
        <v>0</v>
      </c>
    </row>
    <row r="79" spans="1:12" x14ac:dyDescent="0.25">
      <c r="A79" t="s">
        <v>75</v>
      </c>
      <c r="B79" t="s">
        <v>76</v>
      </c>
      <c r="C79">
        <v>0</v>
      </c>
      <c r="F79" s="1">
        <f>SUM(C79:E79)</f>
        <v>0</v>
      </c>
      <c r="G79">
        <v>0</v>
      </c>
      <c r="K79" s="1">
        <f t="shared" si="17"/>
        <v>0</v>
      </c>
      <c r="L79" s="1">
        <f t="shared" si="18"/>
        <v>0</v>
      </c>
    </row>
    <row r="80" spans="1:12" x14ac:dyDescent="0.25">
      <c r="A80" t="s">
        <v>77</v>
      </c>
      <c r="B80" t="s">
        <v>78</v>
      </c>
      <c r="C80">
        <v>0</v>
      </c>
      <c r="F80" s="1">
        <f>SUM(C80:E80)</f>
        <v>0</v>
      </c>
      <c r="K80" s="1">
        <f t="shared" si="17"/>
        <v>0</v>
      </c>
      <c r="L80" s="1">
        <f t="shared" si="18"/>
        <v>0</v>
      </c>
    </row>
    <row r="81" spans="1:12" x14ac:dyDescent="0.25">
      <c r="A81" t="s">
        <v>79</v>
      </c>
      <c r="B81" t="s">
        <v>80</v>
      </c>
      <c r="C81">
        <v>0</v>
      </c>
      <c r="F81" s="1">
        <f>SUM(C81:E81)</f>
        <v>0</v>
      </c>
      <c r="K81" s="1">
        <f t="shared" si="17"/>
        <v>0</v>
      </c>
      <c r="L81" s="1">
        <f t="shared" si="18"/>
        <v>0</v>
      </c>
    </row>
    <row r="82" spans="1:12" x14ac:dyDescent="0.25">
      <c r="A82" t="s">
        <v>87</v>
      </c>
      <c r="B82" t="s">
        <v>85</v>
      </c>
      <c r="D82">
        <v>0</v>
      </c>
      <c r="F82" s="1">
        <f>SUM(C82:E82)</f>
        <v>0</v>
      </c>
      <c r="K82" s="1">
        <f t="shared" si="17"/>
        <v>0</v>
      </c>
      <c r="L82" s="1">
        <f t="shared" si="18"/>
        <v>0</v>
      </c>
    </row>
    <row r="83" spans="1:12" x14ac:dyDescent="0.25">
      <c r="A83" t="s">
        <v>89</v>
      </c>
      <c r="B83" t="s">
        <v>90</v>
      </c>
      <c r="D83">
        <v>0</v>
      </c>
      <c r="F83" s="1">
        <f>SUM(C83:E83)</f>
        <v>0</v>
      </c>
      <c r="H83">
        <v>0</v>
      </c>
      <c r="K83" s="1">
        <f t="shared" si="17"/>
        <v>0</v>
      </c>
      <c r="L83" s="1">
        <f t="shared" si="18"/>
        <v>0</v>
      </c>
    </row>
    <row r="85" spans="1:12" x14ac:dyDescent="0.25">
      <c r="B85" t="s">
        <v>139</v>
      </c>
      <c r="F85" s="1">
        <f>SUM(C85:E85)</f>
        <v>0</v>
      </c>
      <c r="J85">
        <v>0</v>
      </c>
      <c r="K85" s="1">
        <f t="shared" si="17"/>
        <v>0</v>
      </c>
      <c r="L85" s="1">
        <f t="shared" si="18"/>
        <v>0</v>
      </c>
    </row>
    <row r="86" spans="1:12" x14ac:dyDescent="0.25">
      <c r="B86" t="s">
        <v>93</v>
      </c>
      <c r="E86">
        <v>0</v>
      </c>
      <c r="F86" s="1">
        <f>SUM(C86:E86)</f>
        <v>0</v>
      </c>
      <c r="J86">
        <v>0</v>
      </c>
      <c r="K86" s="1">
        <f t="shared" si="17"/>
        <v>0</v>
      </c>
      <c r="L86" s="1">
        <f t="shared" si="18"/>
        <v>0</v>
      </c>
    </row>
    <row r="87" spans="1:12" x14ac:dyDescent="0.25">
      <c r="B87" t="s">
        <v>94</v>
      </c>
      <c r="E87">
        <v>0</v>
      </c>
      <c r="F87" s="1">
        <f>SUM(C87:E87)</f>
        <v>0</v>
      </c>
      <c r="J87">
        <v>0</v>
      </c>
      <c r="K87" s="1">
        <f t="shared" si="17"/>
        <v>0</v>
      </c>
      <c r="L87" s="1">
        <f t="shared" si="18"/>
        <v>0</v>
      </c>
    </row>
    <row r="88" spans="1:12" x14ac:dyDescent="0.25">
      <c r="A88" s="20"/>
      <c r="B88" s="20" t="s">
        <v>95</v>
      </c>
      <c r="C88" s="20"/>
      <c r="D88" s="20"/>
      <c r="E88" s="20">
        <v>0</v>
      </c>
      <c r="F88" s="23">
        <f>SUM(C88:E88)</f>
        <v>0</v>
      </c>
      <c r="G88" s="20"/>
      <c r="H88" s="20"/>
      <c r="I88" s="20"/>
      <c r="J88" s="20">
        <v>0</v>
      </c>
      <c r="K88" s="23">
        <f t="shared" si="17"/>
        <v>0</v>
      </c>
      <c r="L88" s="23">
        <f t="shared" si="18"/>
        <v>0</v>
      </c>
    </row>
    <row r="89" spans="1:12" x14ac:dyDescent="0.25">
      <c r="B89" s="1" t="s">
        <v>96</v>
      </c>
      <c r="C89" s="1">
        <f>SUM(C3:C88)</f>
        <v>617</v>
      </c>
      <c r="D89" s="1">
        <f>SUM(D3:D88)</f>
        <v>1</v>
      </c>
      <c r="E89" s="1">
        <f>SUM(E3:E88)</f>
        <v>12</v>
      </c>
      <c r="F89" s="1">
        <f>SUM(F3:F88)</f>
        <v>630</v>
      </c>
      <c r="G89" s="1">
        <f>SUM(G3:G88)</f>
        <v>301</v>
      </c>
      <c r="H89" s="1">
        <f>SUM(H3:H88)</f>
        <v>1</v>
      </c>
      <c r="I89" s="1">
        <f>SUM(I3:I88)</f>
        <v>7</v>
      </c>
      <c r="J89" s="1">
        <f>SUM(J3:J88)</f>
        <v>6</v>
      </c>
      <c r="K89" s="1">
        <f t="shared" si="17"/>
        <v>315</v>
      </c>
      <c r="L89" s="1">
        <f t="shared" si="18"/>
        <v>945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Bottasini</dc:creator>
  <cp:lastModifiedBy>Giuseppe Bottasini</cp:lastModifiedBy>
  <dcterms:created xsi:type="dcterms:W3CDTF">2025-01-30T20:46:41Z</dcterms:created>
  <dcterms:modified xsi:type="dcterms:W3CDTF">2025-01-31T16:19:48Z</dcterms:modified>
</cp:coreProperties>
</file>